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7">
    <font>
      <name val="Calibri"/>
      <family val="2"/>
      <color theme="1"/>
      <sz val="11"/>
      <scheme val="minor"/>
    </font>
    <font>
      <name val="Arial"/>
      <b val="1"/>
      <color rgb="001F3A5F"/>
      <sz val="20"/>
    </font>
    <font>
      <name val="Arial"/>
      <color rgb="000F766E"/>
      <sz val="15"/>
    </font>
    <font>
      <name val="Arial"/>
      <i val="1"/>
      <color rgb="0055606B"/>
      <sz val="10"/>
    </font>
    <font>
      <name val="Arial"/>
      <color rgb="001A1A1A"/>
      <sz val="10"/>
    </font>
    <font>
      <name val="Arial"/>
      <b val="1"/>
      <color rgb="001F3A5F"/>
      <sz val="12"/>
    </font>
    <font>
      <name val="Arial"/>
      <b val="1"/>
      <color rgb="00FFFFFF"/>
      <sz val="9"/>
    </font>
    <font>
      <name val="Arial"/>
      <color rgb="001A1A1A"/>
      <sz val="9"/>
    </font>
    <font>
      <name val="Arial"/>
      <b val="1"/>
      <color rgb="001F3A5F"/>
      <sz val="16"/>
    </font>
    <font>
      <name val="Arial"/>
      <b val="1"/>
      <color rgb="00FFFFFF"/>
      <sz val="10"/>
    </font>
    <font>
      <name val="Arial"/>
      <b val="1"/>
      <color rgb="001A1A1A"/>
      <sz val="9"/>
    </font>
    <font>
      <name val="Arial"/>
      <b val="1"/>
      <color rgb="000F766E"/>
      <sz val="9"/>
    </font>
    <font>
      <name val="Arial"/>
      <b val="1"/>
      <color rgb="001F3A5F"/>
      <sz val="9"/>
    </font>
    <font>
      <name val="Arial"/>
      <b val="1"/>
      <color rgb="000F766E"/>
      <sz val="10"/>
    </font>
    <font>
      <name val="Arial"/>
      <b val="1"/>
      <color rgb="001F3A5F"/>
      <sz val="10"/>
    </font>
    <font>
      <name val="Arial"/>
      <b val="1"/>
      <color rgb="009A6A00"/>
      <sz val="12"/>
    </font>
    <font>
      <name val="Arial"/>
      <b val="1"/>
      <color rgb="000F766E"/>
      <sz val="11"/>
    </font>
  </fonts>
  <fills count="7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BF6EA"/>
      </patternFill>
    </fill>
    <fill>
      <patternFill patternType="solid">
        <fgColor rgb="00FFFFFF"/>
      </patternFill>
    </fill>
    <fill>
      <patternFill patternType="solid">
        <fgColor rgb="00EEF2F6"/>
      </patternFill>
    </fill>
    <fill>
      <patternFill patternType="solid">
        <fgColor rgb="000F766E"/>
      </patternFill>
    </fill>
  </fills>
  <borders count="2">
    <border>
      <left/>
      <right/>
      <top/>
      <bottom/>
      <diagonal/>
    </border>
    <border>
      <left style="thin">
        <color rgb="00C9D2DC"/>
      </left>
      <right style="thin">
        <color rgb="00C9D2DC"/>
      </right>
      <top style="thin">
        <color rgb="00C9D2DC"/>
      </top>
      <bottom style="thin">
        <color rgb="00C9D2DC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2" borderId="1" applyAlignment="1" pivotButton="0" quotePrefix="0" xfId="0">
      <alignment vertical="center" wrapText="1"/>
    </xf>
    <xf numFmtId="0" fontId="7" fillId="3" borderId="1" applyAlignment="1" pivotButton="0" quotePrefix="0" xfId="0">
      <alignment vertical="center" wrapText="1"/>
    </xf>
    <xf numFmtId="0" fontId="8" fillId="0" borderId="0" applyAlignment="1" pivotButton="0" quotePrefix="0" xfId="0">
      <alignment horizontal="left" vertical="center" wrapText="1"/>
    </xf>
    <xf numFmtId="0" fontId="9" fillId="2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horizontal="left" vertical="center" wrapText="1"/>
    </xf>
    <xf numFmtId="0" fontId="11" fillId="4" borderId="1" applyAlignment="1" pivotButton="0" quotePrefix="0" xfId="0">
      <alignment horizontal="center" vertical="center" wrapText="1"/>
    </xf>
    <xf numFmtId="0" fontId="10" fillId="5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 wrapText="1"/>
    </xf>
    <xf numFmtId="0" fontId="11" fillId="5" borderId="1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center" vertical="center"/>
    </xf>
    <xf numFmtId="0" fontId="12" fillId="5" borderId="1" pivotButton="0" quotePrefix="0" xfId="0"/>
    <xf numFmtId="0" fontId="7" fillId="5" borderId="1" applyAlignment="1" pivotButton="0" quotePrefix="0" xfId="0">
      <alignment horizontal="center"/>
    </xf>
    <xf numFmtId="164" fontId="7" fillId="5" borderId="1" applyAlignment="1" pivotButton="0" quotePrefix="0" xfId="0">
      <alignment horizontal="center"/>
    </xf>
    <xf numFmtId="0" fontId="12" fillId="4" borderId="1" pivotButton="0" quotePrefix="0" xfId="0"/>
    <xf numFmtId="0" fontId="7" fillId="4" borderId="1" applyAlignment="1" pivotButton="0" quotePrefix="0" xfId="0">
      <alignment horizontal="center"/>
    </xf>
    <xf numFmtId="164" fontId="7" fillId="4" borderId="1" applyAlignment="1" pivotButton="0" quotePrefix="0" xfId="0">
      <alignment horizontal="center"/>
    </xf>
    <xf numFmtId="0" fontId="9" fillId="6" borderId="0" pivotButton="0" quotePrefix="0" xfId="0"/>
    <xf numFmtId="0" fontId="13" fillId="3" borderId="1" applyAlignment="1" pivotButton="0" quotePrefix="0" xfId="0">
      <alignment horizontal="center"/>
    </xf>
    <xf numFmtId="164" fontId="13" fillId="3" borderId="1" applyAlignment="1" pivotButton="0" quotePrefix="0" xfId="0">
      <alignment horizontal="center"/>
    </xf>
    <xf numFmtId="0" fontId="14" fillId="0" borderId="0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2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46" customWidth="1" min="2" max="2"/>
    <col width="12" customWidth="1" min="3" max="3"/>
    <col width="12" customWidth="1" min="4" max="4"/>
    <col width="44" customWidth="1" min="5" max="5"/>
  </cols>
  <sheetData>
    <row r="2">
      <c r="B2" s="1" t="inlineStr">
        <is>
          <t>THE GRANT PLAYBOOK™</t>
        </is>
      </c>
    </row>
    <row r="3">
      <c r="B3" s="2" t="inlineStr">
        <is>
          <t>Grant Readiness Audit™ — Master Checklist</t>
        </is>
      </c>
    </row>
    <row r="4">
      <c r="B4" s="3" t="inlineStr">
        <is>
          <t>Readiness audit tool · 12 pillars · companion to Chapter 4</t>
        </is>
      </c>
    </row>
    <row r="6" ht="28" customHeight="1">
      <c r="B6" s="4" t="inlineStr"/>
    </row>
    <row r="7" ht="20" customHeight="1">
      <c r="B7" s="5" t="inlineStr">
        <is>
          <t>How to use this workbook</t>
        </is>
      </c>
    </row>
    <row r="8" ht="28" customHeight="1">
      <c r="B8" s="4" t="inlineStr">
        <is>
          <t>1. Go to the «Checklist» sheet. Work through the 12 pillars and, in the Status column, choose Yes, Partial, or No for each control point.</t>
        </is>
      </c>
    </row>
    <row r="9" ht="28" customHeight="1">
      <c r="B9" s="4" t="inlineStr">
        <is>
          <t>2. Adjust the Priority (High / Medium / Low) if your context requires it; it determines the weight of each point.</t>
        </is>
      </c>
    </row>
    <row r="10" ht="28" customHeight="1">
      <c r="B10" s="4" t="inlineStr">
        <is>
          <t>3. For every «Partial» or «No», record the corrective action, the owner, and the date in the Notes column.</t>
        </is>
      </c>
    </row>
    <row r="11" ht="28" customHeight="1">
      <c r="B11" s="4" t="inlineStr">
        <is>
          <t>4. The «Summary» sheet automatically calculates your readiness by pillar and overall, with its GRS band.</t>
        </is>
      </c>
    </row>
    <row r="12" ht="28" customHeight="1">
      <c r="B12" s="4" t="inlineStr"/>
    </row>
    <row r="13" ht="20" customHeight="1">
      <c r="B13" s="5" t="inlineStr">
        <is>
          <t>How it is calculated</t>
        </is>
      </c>
    </row>
    <row r="14" ht="28" customHeight="1">
      <c r="B14" s="4" t="inlineStr">
        <is>
          <t>Each point scores according to its Priority (High = 3, Medium = 2, Low = 1) and its Status (Yes = 100%, Partial = 50%, No = 0%).</t>
        </is>
      </c>
    </row>
    <row r="15" ht="28" customHeight="1">
      <c r="B15" s="4" t="inlineStr">
        <is>
          <t>Each pillar's readiness is the percentage of points earned out of the maximum possible. The total is also expressed on the GRS scale (0 to 1,000) and its band.</t>
        </is>
      </c>
    </row>
    <row r="16" ht="28" customHeight="1">
      <c r="B16" s="4" t="inlineStr">
        <is>
          <t>Points not yet assessed count as 0: readiness is demonstrated, not presumed.</t>
        </is>
      </c>
    </row>
    <row r="17" ht="28" customHeight="1">
      <c r="B17" s="4" t="inlineStr"/>
    </row>
    <row r="18" ht="20" customHeight="1">
      <c r="B18" s="5" t="inlineStr">
        <is>
          <t>Sample row (how to complete it)</t>
        </is>
      </c>
    </row>
    <row r="20">
      <c r="B20" s="6" t="inlineStr">
        <is>
          <t>Control point</t>
        </is>
      </c>
      <c r="C20" s="6" t="inlineStr">
        <is>
          <t>Priority</t>
        </is>
      </c>
      <c r="D20" s="6" t="inlineStr">
        <is>
          <t>Status</t>
        </is>
      </c>
      <c r="E20" s="6" t="inlineStr">
        <is>
          <t>Notes (action · owner · date)</t>
        </is>
      </c>
    </row>
    <row r="21">
      <c r="B21" s="7" t="inlineStr">
        <is>
          <t>The EIN is active and correct</t>
        </is>
      </c>
      <c r="C21" s="7" t="inlineStr">
        <is>
          <t>High</t>
        </is>
      </c>
      <c r="D21" s="7" t="inlineStr">
        <is>
          <t>Partial</t>
        </is>
      </c>
      <c r="E21" s="7" t="inlineStr">
        <is>
          <t>Request EIN letter from the IRS · Admin · 15 days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06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4" customWidth="1" min="2" max="2"/>
    <col width="42" customWidth="1" min="3" max="3"/>
    <col width="34" customWidth="1" min="4" max="4"/>
    <col width="30" customWidth="1" min="5" max="5"/>
    <col width="11" customWidth="1" min="6" max="6"/>
    <col width="11" customWidth="1" min="7" max="7"/>
    <col width="9" customWidth="1" min="8" max="8"/>
    <col width="9" customWidth="1" min="9" max="9"/>
    <col width="40" customWidth="1" min="10" max="10"/>
  </cols>
  <sheetData>
    <row r="1" ht="26" customHeight="1">
      <c r="A1" s="8" t="inlineStr">
        <is>
          <t>Grant Readiness Audit™ — Master Checklist</t>
        </is>
      </c>
    </row>
    <row r="2" ht="30" customHeight="1">
      <c r="A2" s="9" t="inlineStr">
        <is>
          <t>Pillar</t>
        </is>
      </c>
      <c r="B2" s="9" t="inlineStr">
        <is>
          <t>#</t>
        </is>
      </c>
      <c r="C2" s="9" t="inlineStr">
        <is>
          <t>Control point</t>
        </is>
      </c>
      <c r="D2" s="9" t="inlineStr">
        <is>
          <t>Recommended documentation</t>
        </is>
      </c>
      <c r="E2" s="9" t="inlineStr">
        <is>
          <t>Red flag</t>
        </is>
      </c>
      <c r="F2" s="9" t="inlineStr">
        <is>
          <t>Priority</t>
        </is>
      </c>
      <c r="G2" s="9" t="inlineStr">
        <is>
          <t>Status</t>
        </is>
      </c>
      <c r="H2" s="9" t="inlineStr">
        <is>
          <t>Points</t>
        </is>
      </c>
      <c r="I2" s="9" t="inlineStr">
        <is>
          <t>Maximum</t>
        </is>
      </c>
      <c r="J2" s="9" t="inlineStr">
        <is>
          <t>Notes (action · owner · date)</t>
        </is>
      </c>
    </row>
    <row r="3">
      <c r="A3" s="10" t="inlineStr">
        <is>
          <t>1 · Legal Identity</t>
        </is>
      </c>
      <c r="B3" s="11" t="n">
        <v>1</v>
      </c>
      <c r="C3" s="12" t="inlineStr">
        <is>
          <t>The organization is legally incorporated</t>
        </is>
      </c>
      <c r="D3" s="12" t="inlineStr">
        <is>
          <t>Articles of incorporation or formation</t>
        </is>
      </c>
      <c r="E3" s="12" t="inlineStr">
        <is>
          <t>No incorporation document</t>
        </is>
      </c>
      <c r="F3" s="11" t="inlineStr">
        <is>
          <t>High</t>
        </is>
      </c>
      <c r="G3" s="13" t="inlineStr">
        <is>
          <t>—</t>
        </is>
      </c>
      <c r="H3" s="11">
        <f>IF(G3="Yes",I3,IF(G3="Partial",I3*0.5,0))</f>
        <v/>
      </c>
      <c r="I3" s="11">
        <f>IF(F3="High",3,IF(F3="Medium",2,1))</f>
        <v/>
      </c>
      <c r="J3" s="12" t="inlineStr"/>
    </row>
    <row r="4">
      <c r="A4" s="10" t="inlineStr">
        <is>
          <t>1 · Legal Identity</t>
        </is>
      </c>
      <c r="B4" s="11" t="n">
        <v>2</v>
      </c>
      <c r="C4" s="12" t="inlineStr">
        <is>
          <t>The EIN is active and correct</t>
        </is>
      </c>
      <c r="D4" s="12" t="inlineStr">
        <is>
          <t>IRS EIN letter</t>
        </is>
      </c>
      <c r="E4" s="12" t="inlineStr">
        <is>
          <t>EIN missing or wrong</t>
        </is>
      </c>
      <c r="F4" s="11" t="inlineStr">
        <is>
          <t>High</t>
        </is>
      </c>
      <c r="G4" s="13" t="inlineStr">
        <is>
          <t>—</t>
        </is>
      </c>
      <c r="H4" s="11">
        <f>IF(G4="Yes",I4,IF(G4="Partial",I4*0.5,0))</f>
        <v/>
      </c>
      <c r="I4" s="11">
        <f>IF(F4="High",3,IF(F4="Medium",2,1))</f>
        <v/>
      </c>
      <c r="J4" s="12" t="inlineStr"/>
    </row>
    <row r="5">
      <c r="A5" s="10" t="inlineStr">
        <is>
          <t>1 · Legal Identity</t>
        </is>
      </c>
      <c r="B5" s="11" t="n">
        <v>3</v>
      </c>
      <c r="C5" s="12" t="inlineStr">
        <is>
          <t>A certificate of good standing exists</t>
        </is>
      </c>
      <c r="D5" s="12" t="inlineStr">
        <is>
          <t>State good-standing certificate</t>
        </is>
      </c>
      <c r="E5" s="12" t="inlineStr">
        <is>
          <t>Entity not in good standing</t>
        </is>
      </c>
      <c r="F5" s="11" t="inlineStr">
        <is>
          <t>High</t>
        </is>
      </c>
      <c r="G5" s="13" t="inlineStr">
        <is>
          <t>—</t>
        </is>
      </c>
      <c r="H5" s="11">
        <f>IF(G5="Yes",I5,IF(G5="Partial",I5*0.5,0))</f>
        <v/>
      </c>
      <c r="I5" s="11">
        <f>IF(F5="High",3,IF(F5="Medium",2,1))</f>
        <v/>
      </c>
      <c r="J5" s="12" t="inlineStr"/>
    </row>
    <row r="6">
      <c r="A6" s="10" t="inlineStr">
        <is>
          <t>1 · Legal Identity</t>
        </is>
      </c>
      <c r="B6" s="11" t="n">
        <v>4</v>
      </c>
      <c r="C6" s="12" t="inlineStr">
        <is>
          <t>Bylaws or Operating Agreement are current</t>
        </is>
      </c>
      <c r="D6" s="12" t="inlineStr">
        <is>
          <t>Bylaws / Operating Agreement</t>
        </is>
      </c>
      <c r="E6" s="12" t="inlineStr">
        <is>
          <t>No bylaws</t>
        </is>
      </c>
      <c r="F6" s="11" t="inlineStr">
        <is>
          <t>High</t>
        </is>
      </c>
      <c r="G6" s="13" t="inlineStr">
        <is>
          <t>—</t>
        </is>
      </c>
      <c r="H6" s="11">
        <f>IF(G6="Yes",I6,IF(G6="Partial",I6*0.5,0))</f>
        <v/>
      </c>
      <c r="I6" s="11">
        <f>IF(F6="High",3,IF(F6="Medium",2,1))</f>
        <v/>
      </c>
      <c r="J6" s="12" t="inlineStr"/>
    </row>
    <row r="7">
      <c r="A7" s="10" t="inlineStr">
        <is>
          <t>1 · Legal Identity</t>
        </is>
      </c>
      <c r="B7" s="11" t="n">
        <v>5</v>
      </c>
      <c r="C7" s="12" t="inlineStr">
        <is>
          <t>Business licenses are current</t>
        </is>
      </c>
      <c r="D7" s="12" t="inlineStr">
        <is>
          <t>Business licenses</t>
        </is>
      </c>
      <c r="E7" s="12" t="inlineStr">
        <is>
          <t>Expired license</t>
        </is>
      </c>
      <c r="F7" s="11" t="inlineStr">
        <is>
          <t>High</t>
        </is>
      </c>
      <c r="G7" s="13" t="inlineStr">
        <is>
          <t>—</t>
        </is>
      </c>
      <c r="H7" s="11">
        <f>IF(G7="Yes",I7,IF(G7="Partial",I7*0.5,0))</f>
        <v/>
      </c>
      <c r="I7" s="11">
        <f>IF(F7="High",3,IF(F7="Medium",2,1))</f>
        <v/>
      </c>
      <c r="J7" s="12" t="inlineStr"/>
    </row>
    <row r="8">
      <c r="A8" s="10" t="inlineStr">
        <is>
          <t>1 · Legal Identity</t>
        </is>
      </c>
      <c r="B8" s="11" t="n">
        <v>6</v>
      </c>
      <c r="C8" s="12" t="inlineStr">
        <is>
          <t>Activity-specific permits are up to date</t>
        </is>
      </c>
      <c r="D8" s="12" t="inlineStr">
        <is>
          <t>Activity permits</t>
        </is>
      </c>
      <c r="E8" s="12" t="inlineStr">
        <is>
          <t>Missing permit</t>
        </is>
      </c>
      <c r="F8" s="11" t="inlineStr">
        <is>
          <t>Medium</t>
        </is>
      </c>
      <c r="G8" s="13" t="inlineStr">
        <is>
          <t>—</t>
        </is>
      </c>
      <c r="H8" s="11">
        <f>IF(G8="Yes",I8,IF(G8="Partial",I8*0.5,0))</f>
        <v/>
      </c>
      <c r="I8" s="11">
        <f>IF(F8="High",3,IF(F8="Medium",2,1))</f>
        <v/>
      </c>
      <c r="J8" s="12" t="inlineStr"/>
    </row>
    <row r="9">
      <c r="A9" s="10" t="inlineStr">
        <is>
          <t>1 · Legal Identity</t>
        </is>
      </c>
      <c r="B9" s="11" t="n">
        <v>7</v>
      </c>
      <c r="C9" s="12" t="inlineStr">
        <is>
          <t>Tax registration matches the actual activity</t>
        </is>
      </c>
      <c r="D9" s="12" t="inlineStr">
        <is>
          <t>Tax registration</t>
        </is>
      </c>
      <c r="E9" s="12" t="inlineStr">
        <is>
          <t>Tax inconsistency</t>
        </is>
      </c>
      <c r="F9" s="11" t="inlineStr">
        <is>
          <t>Medium</t>
        </is>
      </c>
      <c r="G9" s="13" t="inlineStr">
        <is>
          <t>—</t>
        </is>
      </c>
      <c r="H9" s="11">
        <f>IF(G9="Yes",I9,IF(G9="Partial",I9*0.5,0))</f>
        <v/>
      </c>
      <c r="I9" s="11">
        <f>IF(F9="High",3,IF(F9="Medium",2,1))</f>
        <v/>
      </c>
      <c r="J9" s="12" t="inlineStr"/>
    </row>
    <row r="10">
      <c r="A10" s="10" t="inlineStr">
        <is>
          <t>1 · Legal Identity</t>
        </is>
      </c>
      <c r="B10" s="11" t="n">
        <v>8</v>
      </c>
      <c r="C10" s="12" t="inlineStr">
        <is>
          <t>The legal name matches the name used publicly</t>
        </is>
      </c>
      <c r="D10" s="12" t="inlineStr">
        <is>
          <t>Name registration / DBA</t>
        </is>
      </c>
      <c r="E10" s="12" t="inlineStr">
        <is>
          <t>Public name differs from legal name</t>
        </is>
      </c>
      <c r="F10" s="11" t="inlineStr">
        <is>
          <t>Medium</t>
        </is>
      </c>
      <c r="G10" s="13" t="inlineStr">
        <is>
          <t>—</t>
        </is>
      </c>
      <c r="H10" s="11">
        <f>IF(G10="Yes",I10,IF(G10="Partial",I10*0.5,0))</f>
        <v/>
      </c>
      <c r="I10" s="11">
        <f>IF(F10="High",3,IF(F10="Medium",2,1))</f>
        <v/>
      </c>
      <c r="J10" s="12" t="inlineStr"/>
    </row>
    <row r="11">
      <c r="A11" s="10" t="inlineStr">
        <is>
          <t>1 · Legal Identity</t>
        </is>
      </c>
      <c r="B11" s="11" t="n">
        <v>9</v>
      </c>
      <c r="C11" s="12" t="inlineStr">
        <is>
          <t>The official address is current across all records</t>
        </is>
      </c>
      <c r="D11" s="12" t="inlineStr">
        <is>
          <t>Proof of address</t>
        </is>
      </c>
      <c r="E11" s="12" t="inlineStr">
        <is>
          <t>Outdated address</t>
        </is>
      </c>
      <c r="F11" s="11" t="inlineStr">
        <is>
          <t>Medium</t>
        </is>
      </c>
      <c r="G11" s="13" t="inlineStr">
        <is>
          <t>—</t>
        </is>
      </c>
      <c r="H11" s="11">
        <f>IF(G11="Yes",I11,IF(G11="Partial",I11*0.5,0))</f>
        <v/>
      </c>
      <c r="I11" s="11">
        <f>IF(F11="High",3,IF(F11="Medium",2,1))</f>
        <v/>
      </c>
      <c r="J11" s="12" t="inlineStr"/>
    </row>
    <row r="12">
      <c r="A12" s="10" t="inlineStr">
        <is>
          <t>1 · Legal Identity</t>
        </is>
      </c>
      <c r="B12" s="11" t="n">
        <v>10</v>
      </c>
      <c r="C12" s="12" t="inlineStr">
        <is>
          <t>SAM.gov registration with an active UEI (if federal funds apply)</t>
        </is>
      </c>
      <c r="D12" s="12" t="inlineStr">
        <is>
          <t>SAM.gov profile / UEI</t>
        </is>
      </c>
      <c r="E12" s="12" t="inlineStr">
        <is>
          <t>No SAM/UEI registration</t>
        </is>
      </c>
      <c r="F12" s="11" t="inlineStr">
        <is>
          <t>High</t>
        </is>
      </c>
      <c r="G12" s="13" t="inlineStr">
        <is>
          <t>—</t>
        </is>
      </c>
      <c r="H12" s="11">
        <f>IF(G12="Yes",I12,IF(G12="Partial",I12*0.5,0))</f>
        <v/>
      </c>
      <c r="I12" s="11">
        <f>IF(F12="High",3,IF(F12="Medium",2,1))</f>
        <v/>
      </c>
      <c r="J12" s="12" t="inlineStr"/>
    </row>
    <row r="13">
      <c r="A13" s="10" t="inlineStr">
        <is>
          <t>1 · Legal Identity</t>
        </is>
      </c>
      <c r="B13" s="11" t="n">
        <v>11</v>
      </c>
      <c r="C13" s="12" t="inlineStr">
        <is>
          <t>Tax-exempt status is current if applicable (e.g., 501(c)(3))</t>
        </is>
      </c>
      <c r="D13" s="12" t="inlineStr">
        <is>
          <t>IRS determination letter</t>
        </is>
      </c>
      <c r="E13" s="12" t="inlineStr">
        <is>
          <t>Exemption lapsed or absent</t>
        </is>
      </c>
      <c r="F13" s="11" t="inlineStr">
        <is>
          <t>High</t>
        </is>
      </c>
      <c r="G13" s="13" t="inlineStr">
        <is>
          <t>—</t>
        </is>
      </c>
      <c r="H13" s="11">
        <f>IF(G13="Yes",I13,IF(G13="Partial",I13*0.5,0))</f>
        <v/>
      </c>
      <c r="I13" s="11">
        <f>IF(F13="High",3,IF(F13="Medium",2,1))</f>
        <v/>
      </c>
      <c r="J13" s="12" t="inlineStr"/>
    </row>
    <row r="14">
      <c r="A14" s="10" t="inlineStr">
        <is>
          <t>1 · Legal Identity</t>
        </is>
      </c>
      <c r="B14" s="11" t="n">
        <v>12</v>
      </c>
      <c r="C14" s="12" t="inlineStr">
        <is>
          <t>The legal structure fits the type of grant being sought</t>
        </is>
      </c>
      <c r="D14" s="12" t="inlineStr">
        <is>
          <t>Eligibility analysis</t>
        </is>
      </c>
      <c r="E14" s="12" t="inlineStr">
        <is>
          <t>Structure not eligible</t>
        </is>
      </c>
      <c r="F14" s="11" t="inlineStr">
        <is>
          <t>High</t>
        </is>
      </c>
      <c r="G14" s="13" t="inlineStr">
        <is>
          <t>—</t>
        </is>
      </c>
      <c r="H14" s="11">
        <f>IF(G14="Yes",I14,IF(G14="Partial",I14*0.5,0))</f>
        <v/>
      </c>
      <c r="I14" s="11">
        <f>IF(F14="High",3,IF(F14="Medium",2,1))</f>
        <v/>
      </c>
      <c r="J14" s="12" t="inlineStr"/>
    </row>
    <row r="15">
      <c r="A15" s="10" t="inlineStr">
        <is>
          <t>1 · Legal Identity</t>
        </is>
      </c>
      <c r="B15" s="11" t="n">
        <v>13</v>
      </c>
      <c r="C15" s="12" t="inlineStr">
        <is>
          <t>Legal documents are digitized and organized</t>
        </is>
      </c>
      <c r="D15" s="12" t="inlineStr">
        <is>
          <t>Digital legal file</t>
        </is>
      </c>
      <c r="E15" s="12" t="inlineStr">
        <is>
          <t>Documents scattered</t>
        </is>
      </c>
      <c r="F15" s="11" t="inlineStr">
        <is>
          <t>Low</t>
        </is>
      </c>
      <c r="G15" s="13" t="inlineStr">
        <is>
          <t>—</t>
        </is>
      </c>
      <c r="H15" s="11">
        <f>IF(G15="Yes",I15,IF(G15="Partial",I15*0.5,0))</f>
        <v/>
      </c>
      <c r="I15" s="11">
        <f>IF(F15="High",3,IF(F15="Medium",2,1))</f>
        <v/>
      </c>
      <c r="J15" s="12" t="inlineStr"/>
    </row>
    <row r="16">
      <c r="A16" s="10" t="inlineStr">
        <is>
          <t>1 · Legal Identity</t>
        </is>
      </c>
      <c r="B16" s="11" t="n">
        <v>14</v>
      </c>
      <c r="C16" s="12" t="inlineStr">
        <is>
          <t>A table of document renewal dates exists</t>
        </is>
      </c>
      <c r="D16" s="12" t="inlineStr">
        <is>
          <t>Renewal calendar</t>
        </is>
      </c>
      <c r="E16" s="12" t="inlineStr">
        <is>
          <t>No expiration tracking</t>
        </is>
      </c>
      <c r="F16" s="11" t="inlineStr">
        <is>
          <t>Medium</t>
        </is>
      </c>
      <c r="G16" s="13" t="inlineStr">
        <is>
          <t>—</t>
        </is>
      </c>
      <c r="H16" s="11">
        <f>IF(G16="Yes",I16,IF(G16="Partial",I16*0.5,0))</f>
        <v/>
      </c>
      <c r="I16" s="11">
        <f>IF(F16="High",3,IF(F16="Medium",2,1))</f>
        <v/>
      </c>
      <c r="J16" s="12" t="inlineStr"/>
    </row>
    <row r="17">
      <c r="A17" s="10" t="inlineStr">
        <is>
          <t>1 · Legal Identity</t>
        </is>
      </c>
      <c r="B17" s="11" t="n">
        <v>15</v>
      </c>
      <c r="C17" s="12" t="inlineStr">
        <is>
          <t>State filings are up to date (annual report/filing)</t>
        </is>
      </c>
      <c r="D17" s="12" t="inlineStr">
        <is>
          <t>State annual report</t>
        </is>
      </c>
      <c r="E17" s="12" t="inlineStr">
        <is>
          <t>Annual filing overdue</t>
        </is>
      </c>
      <c r="F17" s="11" t="inlineStr">
        <is>
          <t>Medium</t>
        </is>
      </c>
      <c r="G17" s="13" t="inlineStr">
        <is>
          <t>—</t>
        </is>
      </c>
      <c r="H17" s="11">
        <f>IF(G17="Yes",I17,IF(G17="Partial",I17*0.5,0))</f>
        <v/>
      </c>
      <c r="I17" s="11">
        <f>IF(F17="High",3,IF(F17="Medium",2,1))</f>
        <v/>
      </c>
      <c r="J17" s="12" t="inlineStr"/>
    </row>
    <row r="18">
      <c r="A18" s="10" t="inlineStr">
        <is>
          <t>1 · Legal Identity</t>
        </is>
      </c>
      <c r="B18" s="11" t="n">
        <v>16</v>
      </c>
      <c r="C18" s="12" t="inlineStr">
        <is>
          <t>The organization maintains a current registered agent</t>
        </is>
      </c>
      <c r="D18" s="12" t="inlineStr">
        <is>
          <t>Agent registration</t>
        </is>
      </c>
      <c r="E18" s="12" t="inlineStr">
        <is>
          <t>Registered agent outdated</t>
        </is>
      </c>
      <c r="F18" s="11" t="inlineStr">
        <is>
          <t>Medium</t>
        </is>
      </c>
      <c r="G18" s="13" t="inlineStr">
        <is>
          <t>—</t>
        </is>
      </c>
      <c r="H18" s="11">
        <f>IF(G18="Yes",I18,IF(G18="Partial",I18*0.5,0))</f>
        <v/>
      </c>
      <c r="I18" s="11">
        <f>IF(F18="High",3,IF(F18="Medium",2,1))</f>
        <v/>
      </c>
      <c r="J18" s="12" t="inlineStr"/>
    </row>
    <row r="19">
      <c r="A19" s="10" t="inlineStr">
        <is>
          <t>1 · Legal Identity</t>
        </is>
      </c>
      <c r="B19" s="11" t="n">
        <v>17</v>
      </c>
      <c r="C19" s="12" t="inlineStr">
        <is>
          <t>Required insurance is current where applicable</t>
        </is>
      </c>
      <c r="D19" s="12" t="inlineStr">
        <is>
          <t>Insurance policies</t>
        </is>
      </c>
      <c r="E19" s="12" t="inlineStr">
        <is>
          <t>Insurance expired or absent</t>
        </is>
      </c>
      <c r="F19" s="11" t="inlineStr">
        <is>
          <t>Medium</t>
        </is>
      </c>
      <c r="G19" s="13" t="inlineStr">
        <is>
          <t>—</t>
        </is>
      </c>
      <c r="H19" s="11">
        <f>IF(G19="Yes",I19,IF(G19="Partial",I19*0.5,0))</f>
        <v/>
      </c>
      <c r="I19" s="11">
        <f>IF(F19="High",3,IF(F19="Medium",2,1))</f>
        <v/>
      </c>
      <c r="J19" s="12" t="inlineStr"/>
    </row>
    <row r="20">
      <c r="A20" s="10" t="inlineStr">
        <is>
          <t>1 · Legal Identity</t>
        </is>
      </c>
      <c r="B20" s="11" t="n">
        <v>18</v>
      </c>
      <c r="C20" s="12" t="inlineStr">
        <is>
          <t>Evidence of ownership/beneficial owners exists where required</t>
        </is>
      </c>
      <c r="D20" s="12" t="inlineStr">
        <is>
          <t>Beneficial ownership record</t>
        </is>
      </c>
      <c r="E20" s="12" t="inlineStr">
        <is>
          <t>Ownership information missing</t>
        </is>
      </c>
      <c r="F20" s="11" t="inlineStr">
        <is>
          <t>Low</t>
        </is>
      </c>
      <c r="G20" s="13" t="inlineStr">
        <is>
          <t>—</t>
        </is>
      </c>
      <c r="H20" s="11">
        <f>IF(G20="Yes",I20,IF(G20="Partial",I20*0.5,0))</f>
        <v/>
      </c>
      <c r="I20" s="11">
        <f>IF(F20="High",3,IF(F20="Medium",2,1))</f>
        <v/>
      </c>
      <c r="J20" s="12" t="inlineStr"/>
    </row>
    <row r="21">
      <c r="A21" s="10" t="inlineStr">
        <is>
          <t>1 · Legal Identity</t>
        </is>
      </c>
      <c r="B21" s="11" t="n">
        <v>19</v>
      </c>
      <c r="C21" s="12" t="inlineStr">
        <is>
          <t>Recent corporate changes are documented</t>
        </is>
      </c>
      <c r="D21" s="12" t="inlineStr">
        <is>
          <t>Amendments / minutes</t>
        </is>
      </c>
      <c r="E21" s="12" t="inlineStr">
        <is>
          <t>Changes unrecorded</t>
        </is>
      </c>
      <c r="F21" s="11" t="inlineStr">
        <is>
          <t>Low</t>
        </is>
      </c>
      <c r="G21" s="13" t="inlineStr">
        <is>
          <t>—</t>
        </is>
      </c>
      <c r="H21" s="11">
        <f>IF(G21="Yes",I21,IF(G21="Partial",I21*0.5,0))</f>
        <v/>
      </c>
      <c r="I21" s="11">
        <f>IF(F21="High",3,IF(F21="Medium",2,1))</f>
        <v/>
      </c>
      <c r="J21" s="12" t="inlineStr"/>
    </row>
    <row r="22">
      <c r="A22" s="10" t="inlineStr">
        <is>
          <t>1 · Legal Identity</t>
        </is>
      </c>
      <c r="B22" s="11" t="n">
        <v>20</v>
      </c>
      <c r="C22" s="12" t="inlineStr">
        <is>
          <t>The entity has no active sanctions or debarments</t>
        </is>
      </c>
      <c r="D22" s="12" t="inlineStr">
        <is>
          <t>Exclusion check (SAM)</t>
        </is>
      </c>
      <c r="E22" s="12" t="inlineStr">
        <is>
          <t>Appears on exclusion lists</t>
        </is>
      </c>
      <c r="F22" s="11" t="inlineStr">
        <is>
          <t>High</t>
        </is>
      </c>
      <c r="G22" s="13" t="inlineStr">
        <is>
          <t>—</t>
        </is>
      </c>
      <c r="H22" s="11">
        <f>IF(G22="Yes",I22,IF(G22="Partial",I22*0.5,0))</f>
        <v/>
      </c>
      <c r="I22" s="11">
        <f>IF(F22="High",3,IF(F22="Medium",2,1))</f>
        <v/>
      </c>
      <c r="J22" s="12" t="inlineStr"/>
    </row>
    <row r="23">
      <c r="A23" s="14" t="inlineStr">
        <is>
          <t>2 · Governance</t>
        </is>
      </c>
      <c r="B23" s="15" t="n">
        <v>21</v>
      </c>
      <c r="C23" s="16" t="inlineStr">
        <is>
          <t>An up-to-date organizational chart exists</t>
        </is>
      </c>
      <c r="D23" s="16" t="inlineStr">
        <is>
          <t>Organizational chart</t>
        </is>
      </c>
      <c r="E23" s="16" t="inlineStr">
        <is>
          <t>No org chart</t>
        </is>
      </c>
      <c r="F23" s="15" t="inlineStr">
        <is>
          <t>Medium</t>
        </is>
      </c>
      <c r="G23" s="17" t="inlineStr">
        <is>
          <t>—</t>
        </is>
      </c>
      <c r="H23" s="15">
        <f>IF(G23="Yes",I23,IF(G23="Partial",I23*0.5,0))</f>
        <v/>
      </c>
      <c r="I23" s="15">
        <f>IF(F23="High",3,IF(F23="Medium",2,1))</f>
        <v/>
      </c>
      <c r="J23" s="16" t="inlineStr"/>
    </row>
    <row r="24">
      <c r="A24" s="14" t="inlineStr">
        <is>
          <t>2 · Governance</t>
        </is>
      </c>
      <c r="B24" s="15" t="n">
        <v>22</v>
      </c>
      <c r="C24" s="16" t="inlineStr">
        <is>
          <t>Roles and responsibilities are documented</t>
        </is>
      </c>
      <c r="D24" s="16" t="inlineStr">
        <is>
          <t>Job descriptions</t>
        </is>
      </c>
      <c r="E24" s="16" t="inlineStr">
        <is>
          <t>Blurred roles</t>
        </is>
      </c>
      <c r="F24" s="15" t="inlineStr">
        <is>
          <t>Medium</t>
        </is>
      </c>
      <c r="G24" s="17" t="inlineStr">
        <is>
          <t>—</t>
        </is>
      </c>
      <c r="H24" s="15">
        <f>IF(G24="Yes",I24,IF(G24="Partial",I24*0.5,0))</f>
        <v/>
      </c>
      <c r="I24" s="15">
        <f>IF(F24="High",3,IF(F24="Medium",2,1))</f>
        <v/>
      </c>
      <c r="J24" s="16" t="inlineStr"/>
    </row>
    <row r="25">
      <c r="A25" s="14" t="inlineStr">
        <is>
          <t>2 · Governance</t>
        </is>
      </c>
      <c r="B25" s="15" t="n">
        <v>23</v>
      </c>
      <c r="C25" s="16" t="inlineStr">
        <is>
          <t>There is a written spending-approval policy</t>
        </is>
      </c>
      <c r="D25" s="16" t="inlineStr">
        <is>
          <t>Spending policy</t>
        </is>
      </c>
      <c r="E25" s="16" t="inlineStr">
        <is>
          <t>No formal authorization</t>
        </is>
      </c>
      <c r="F25" s="15" t="inlineStr">
        <is>
          <t>High</t>
        </is>
      </c>
      <c r="G25" s="17" t="inlineStr">
        <is>
          <t>—</t>
        </is>
      </c>
      <c r="H25" s="15">
        <f>IF(G25="Yes",I25,IF(G25="Partial",I25*0.5,0))</f>
        <v/>
      </c>
      <c r="I25" s="15">
        <f>IF(F25="High",3,IF(F25="Medium",2,1))</f>
        <v/>
      </c>
      <c r="J25" s="16" t="inlineStr"/>
    </row>
    <row r="26">
      <c r="A26" s="14" t="inlineStr">
        <is>
          <t>2 · Governance</t>
        </is>
      </c>
      <c r="B26" s="15" t="n">
        <v>24</v>
      </c>
      <c r="C26" s="16" t="inlineStr">
        <is>
          <t>Separation of duties exists (spends ≠ approves ≠ records)</t>
        </is>
      </c>
      <c r="D26" s="16" t="inlineStr">
        <is>
          <t>Duty matrix</t>
        </is>
      </c>
      <c r="E26" s="16" t="inlineStr">
        <is>
          <t>A single person controls everything</t>
        </is>
      </c>
      <c r="F26" s="15" t="inlineStr">
        <is>
          <t>High</t>
        </is>
      </c>
      <c r="G26" s="17" t="inlineStr">
        <is>
          <t>—</t>
        </is>
      </c>
      <c r="H26" s="15">
        <f>IF(G26="Yes",I26,IF(G26="Partial",I26*0.5,0))</f>
        <v/>
      </c>
      <c r="I26" s="15">
        <f>IF(F26="High",3,IF(F26="Medium",2,1))</f>
        <v/>
      </c>
      <c r="J26" s="16" t="inlineStr"/>
    </row>
    <row r="27">
      <c r="A27" s="14" t="inlineStr">
        <is>
          <t>2 · Governance</t>
        </is>
      </c>
      <c r="B27" s="15" t="n">
        <v>25</v>
      </c>
      <c r="C27" s="16" t="inlineStr">
        <is>
          <t>There is a signed conflict-of-interest policy</t>
        </is>
      </c>
      <c r="D27" s="16" t="inlineStr">
        <is>
          <t>Conflict-of-interest policy</t>
        </is>
      </c>
      <c r="E27" s="16" t="inlineStr">
        <is>
          <t>No CoI policy</t>
        </is>
      </c>
      <c r="F27" s="15" t="inlineStr">
        <is>
          <t>High</t>
        </is>
      </c>
      <c r="G27" s="17" t="inlineStr">
        <is>
          <t>—</t>
        </is>
      </c>
      <c r="H27" s="15">
        <f>IF(G27="Yes",I27,IF(G27="Partial",I27*0.5,0))</f>
        <v/>
      </c>
      <c r="I27" s="15">
        <f>IF(F27="High",3,IF(F27="Medium",2,1))</f>
        <v/>
      </c>
      <c r="J27" s="16" t="inlineStr"/>
    </row>
    <row r="28">
      <c r="A28" s="14" t="inlineStr">
        <is>
          <t>2 · Governance</t>
        </is>
      </c>
      <c r="B28" s="15" t="n">
        <v>26</v>
      </c>
      <c r="C28" s="16" t="inlineStr">
        <is>
          <t>Leadership formally oversees the operation</t>
        </is>
      </c>
      <c r="D28" s="16" t="inlineStr">
        <is>
          <t>Reports / minutes to leadership</t>
        </is>
      </c>
      <c r="E28" s="16" t="inlineStr">
        <is>
          <t>No oversight</t>
        </is>
      </c>
      <c r="F28" s="15" t="inlineStr">
        <is>
          <t>Medium</t>
        </is>
      </c>
      <c r="G28" s="17" t="inlineStr">
        <is>
          <t>—</t>
        </is>
      </c>
      <c r="H28" s="15">
        <f>IF(G28="Yes",I28,IF(G28="Partial",I28*0.5,0))</f>
        <v/>
      </c>
      <c r="I28" s="15">
        <f>IF(F28="High",3,IF(F28="Medium",2,1))</f>
        <v/>
      </c>
      <c r="J28" s="16" t="inlineStr"/>
    </row>
    <row r="29">
      <c r="A29" s="14" t="inlineStr">
        <is>
          <t>2 · Governance</t>
        </is>
      </c>
      <c r="B29" s="15" t="n">
        <v>27</v>
      </c>
      <c r="C29" s="16" t="inlineStr">
        <is>
          <t>An active board or decision-making body exists</t>
        </is>
      </c>
      <c r="D29" s="16" t="inlineStr">
        <is>
          <t>Meeting minutes</t>
        </is>
      </c>
      <c r="E29" s="16" t="inlineStr">
        <is>
          <t>Inactive board</t>
        </is>
      </c>
      <c r="F29" s="15" t="inlineStr">
        <is>
          <t>Medium</t>
        </is>
      </c>
      <c r="G29" s="17" t="inlineStr">
        <is>
          <t>—</t>
        </is>
      </c>
      <c r="H29" s="15">
        <f>IF(G29="Yes",I29,IF(G29="Partial",I29*0.5,0))</f>
        <v/>
      </c>
      <c r="I29" s="15">
        <f>IF(F29="High",3,IF(F29="Medium",2,1))</f>
        <v/>
      </c>
      <c r="J29" s="16" t="inlineStr"/>
    </row>
    <row r="30">
      <c r="A30" s="14" t="inlineStr">
        <is>
          <t>2 · Governance</t>
        </is>
      </c>
      <c r="B30" s="15" t="n">
        <v>28</v>
      </c>
      <c r="C30" s="16" t="inlineStr">
        <is>
          <t>Major decisions are recorded in minutes</t>
        </is>
      </c>
      <c r="D30" s="16" t="inlineStr">
        <is>
          <t>Decision minutes</t>
        </is>
      </c>
      <c r="E30" s="16" t="inlineStr">
        <is>
          <t>Decisions unrecorded</t>
        </is>
      </c>
      <c r="F30" s="15" t="inlineStr">
        <is>
          <t>Low</t>
        </is>
      </c>
      <c r="G30" s="17" t="inlineStr">
        <is>
          <t>—</t>
        </is>
      </c>
      <c r="H30" s="15">
        <f>IF(G30="Yes",I30,IF(G30="Partial",I30*0.5,0))</f>
        <v/>
      </c>
      <c r="I30" s="15">
        <f>IF(F30="High",3,IF(F30="Medium",2,1))</f>
        <v/>
      </c>
      <c r="J30" s="16" t="inlineStr"/>
    </row>
    <row r="31">
      <c r="A31" s="14" t="inlineStr">
        <is>
          <t>2 · Governance</t>
        </is>
      </c>
      <c r="B31" s="15" t="n">
        <v>29</v>
      </c>
      <c r="C31" s="16" t="inlineStr">
        <is>
          <t>It is clear who decides, executes, and oversees</t>
        </is>
      </c>
      <c r="D31" s="16" t="inlineStr">
        <is>
          <t>Organizational manual</t>
        </is>
      </c>
      <c r="E31" s="16" t="inlineStr">
        <is>
          <t>Ambiguous chain of command</t>
        </is>
      </c>
      <c r="F31" s="15" t="inlineStr">
        <is>
          <t>Medium</t>
        </is>
      </c>
      <c r="G31" s="17" t="inlineStr">
        <is>
          <t>—</t>
        </is>
      </c>
      <c r="H31" s="15">
        <f>IF(G31="Yes",I31,IF(G31="Partial",I31*0.5,0))</f>
        <v/>
      </c>
      <c r="I31" s="15">
        <f>IF(F31="High",3,IF(F31="Medium",2,1))</f>
        <v/>
      </c>
      <c r="J31" s="16" t="inlineStr"/>
    </row>
    <row r="32">
      <c r="A32" s="14" t="inlineStr">
        <is>
          <t>2 · Governance</t>
        </is>
      </c>
      <c r="B32" s="15" t="n">
        <v>30</v>
      </c>
      <c r="C32" s="16" t="inlineStr">
        <is>
          <t>An organizational manual exists</t>
        </is>
      </c>
      <c r="D32" s="16" t="inlineStr">
        <is>
          <t>Organizational manual</t>
        </is>
      </c>
      <c r="E32" s="16" t="inlineStr">
        <is>
          <t>No manual</t>
        </is>
      </c>
      <c r="F32" s="15" t="inlineStr">
        <is>
          <t>Low</t>
        </is>
      </c>
      <c r="G32" s="17" t="inlineStr">
        <is>
          <t>—</t>
        </is>
      </c>
      <c r="H32" s="15">
        <f>IF(G32="Yes",I32,IF(G32="Partial",I32*0.5,0))</f>
        <v/>
      </c>
      <c r="I32" s="15">
        <f>IF(F32="High",3,IF(F32="Medium",2,1))</f>
        <v/>
      </c>
      <c r="J32" s="16" t="inlineStr"/>
    </row>
    <row r="33">
      <c r="A33" s="14" t="inlineStr">
        <is>
          <t>2 · Governance</t>
        </is>
      </c>
      <c r="B33" s="15" t="n">
        <v>31</v>
      </c>
      <c r="C33" s="16" t="inlineStr">
        <is>
          <t>There is a succession plan for key roles</t>
        </is>
      </c>
      <c r="D33" s="16" t="inlineStr">
        <is>
          <t>Succession plan</t>
        </is>
      </c>
      <c r="E33" s="16" t="inlineStr">
        <is>
          <t>No succession</t>
        </is>
      </c>
      <c r="F33" s="15" t="inlineStr">
        <is>
          <t>Medium</t>
        </is>
      </c>
      <c r="G33" s="17" t="inlineStr">
        <is>
          <t>—</t>
        </is>
      </c>
      <c r="H33" s="15">
        <f>IF(G33="Yes",I33,IF(G33="Partial",I33*0.5,0))</f>
        <v/>
      </c>
      <c r="I33" s="15">
        <f>IF(F33="High",3,IF(F33="Medium",2,1))</f>
        <v/>
      </c>
      <c r="J33" s="16" t="inlineStr"/>
    </row>
    <row r="34">
      <c r="A34" s="14" t="inlineStr">
        <is>
          <t>2 · Governance</t>
        </is>
      </c>
      <c r="B34" s="15" t="n">
        <v>32</v>
      </c>
      <c r="C34" s="16" t="inlineStr">
        <is>
          <t>Governance policies are reviewed periodically</t>
        </is>
      </c>
      <c r="D34" s="16" t="inlineStr">
        <is>
          <t>Review log</t>
        </is>
      </c>
      <c r="E34" s="16" t="inlineStr">
        <is>
          <t>Obsolete policies</t>
        </is>
      </c>
      <c r="F34" s="15" t="inlineStr">
        <is>
          <t>Low</t>
        </is>
      </c>
      <c r="G34" s="17" t="inlineStr">
        <is>
          <t>—</t>
        </is>
      </c>
      <c r="H34" s="15">
        <f>IF(G34="Yes",I34,IF(G34="Partial",I34*0.5,0))</f>
        <v/>
      </c>
      <c r="I34" s="15">
        <f>IF(F34="High",3,IF(F34="Medium",2,1))</f>
        <v/>
      </c>
      <c r="J34" s="16" t="inlineStr"/>
    </row>
    <row r="35">
      <c r="A35" s="14" t="inlineStr">
        <is>
          <t>2 · Governance</t>
        </is>
      </c>
      <c r="B35" s="15" t="n">
        <v>33</v>
      </c>
      <c r="C35" s="16" t="inlineStr">
        <is>
          <t>The board meets on a defined schedule</t>
        </is>
      </c>
      <c r="D35" s="16" t="inlineStr">
        <is>
          <t>Meeting calendar</t>
        </is>
      </c>
      <c r="E35" s="16" t="inlineStr">
        <is>
          <t>A board that never meets</t>
        </is>
      </c>
      <c r="F35" s="15" t="inlineStr">
        <is>
          <t>Low</t>
        </is>
      </c>
      <c r="G35" s="17" t="inlineStr">
        <is>
          <t>—</t>
        </is>
      </c>
      <c r="H35" s="15">
        <f>IF(G35="Yes",I35,IF(G35="Partial",I35*0.5,0))</f>
        <v/>
      </c>
      <c r="I35" s="15">
        <f>IF(F35="High",3,IF(F35="Medium",2,1))</f>
        <v/>
      </c>
      <c r="J35" s="16" t="inlineStr"/>
    </row>
    <row r="36">
      <c r="A36" s="14" t="inlineStr">
        <is>
          <t>2 · Governance</t>
        </is>
      </c>
      <c r="B36" s="15" t="n">
        <v>34</v>
      </c>
      <c r="C36" s="16" t="inlineStr">
        <is>
          <t>A delegation-of-authority policy exists</t>
        </is>
      </c>
      <c r="D36" s="16" t="inlineStr">
        <is>
          <t>Delegation policy</t>
        </is>
      </c>
      <c r="E36" s="16" t="inlineStr">
        <is>
          <t>Authority not formally delegated</t>
        </is>
      </c>
      <c r="F36" s="15" t="inlineStr">
        <is>
          <t>Medium</t>
        </is>
      </c>
      <c r="G36" s="17" t="inlineStr">
        <is>
          <t>—</t>
        </is>
      </c>
      <c r="H36" s="15">
        <f>IF(G36="Yes",I36,IF(G36="Partial",I36*0.5,0))</f>
        <v/>
      </c>
      <c r="I36" s="15">
        <f>IF(F36="High",3,IF(F36="Medium",2,1))</f>
        <v/>
      </c>
      <c r="J36" s="16" t="inlineStr"/>
    </row>
    <row r="37">
      <c r="A37" s="14" t="inlineStr">
        <is>
          <t>2 · Governance</t>
        </is>
      </c>
      <c r="B37" s="15" t="n">
        <v>35</v>
      </c>
      <c r="C37" s="16" t="inlineStr">
        <is>
          <t>Board members understand their fiduciary duties</t>
        </is>
      </c>
      <c r="D37" s="16" t="inlineStr">
        <is>
          <t>Board onboarding</t>
        </is>
      </c>
      <c r="E37" s="16" t="inlineStr">
        <is>
          <t>Board with no orientation</t>
        </is>
      </c>
      <c r="F37" s="15" t="inlineStr">
        <is>
          <t>Low</t>
        </is>
      </c>
      <c r="G37" s="17" t="inlineStr">
        <is>
          <t>—</t>
        </is>
      </c>
      <c r="H37" s="15">
        <f>IF(G37="Yes",I37,IF(G37="Partial",I37*0.5,0))</f>
        <v/>
      </c>
      <c r="I37" s="15">
        <f>IF(F37="High",3,IF(F37="Medium",2,1))</f>
        <v/>
      </c>
      <c r="J37" s="16" t="inlineStr"/>
    </row>
    <row r="38">
      <c r="A38" s="14" t="inlineStr">
        <is>
          <t>2 · Governance</t>
        </is>
      </c>
      <c r="B38" s="15" t="n">
        <v>36</v>
      </c>
      <c r="C38" s="16" t="inlineStr">
        <is>
          <t>There is sufficient independence in decision-making</t>
        </is>
      </c>
      <c r="D38" s="16" t="inlineStr">
        <is>
          <t>Board composition</t>
        </is>
      </c>
      <c r="E38" s="16" t="inlineStr">
        <is>
          <t>Board captured by one person</t>
        </is>
      </c>
      <c r="F38" s="15" t="inlineStr">
        <is>
          <t>Medium</t>
        </is>
      </c>
      <c r="G38" s="17" t="inlineStr">
        <is>
          <t>—</t>
        </is>
      </c>
      <c r="H38" s="15">
        <f>IF(G38="Yes",I38,IF(G38="Partial",I38*0.5,0))</f>
        <v/>
      </c>
      <c r="I38" s="15">
        <f>IF(F38="High",3,IF(F38="Medium",2,1))</f>
        <v/>
      </c>
      <c r="J38" s="16" t="inlineStr"/>
    </row>
    <row r="39">
      <c r="A39" s="14" t="inlineStr">
        <is>
          <t>2 · Governance</t>
        </is>
      </c>
      <c r="B39" s="15" t="n">
        <v>37</v>
      </c>
      <c r="C39" s="16" t="inlineStr">
        <is>
          <t>Conflict declarations are documented and managed</t>
        </is>
      </c>
      <c r="D39" s="16" t="inlineStr">
        <is>
          <t>Declarations log</t>
        </is>
      </c>
      <c r="E39" s="16" t="inlineStr">
        <is>
          <t>No declarations on record</t>
        </is>
      </c>
      <c r="F39" s="15" t="inlineStr">
        <is>
          <t>Medium</t>
        </is>
      </c>
      <c r="G39" s="17" t="inlineStr">
        <is>
          <t>—</t>
        </is>
      </c>
      <c r="H39" s="15">
        <f>IF(G39="Yes",I39,IF(G39="Partial",I39*0.5,0))</f>
        <v/>
      </c>
      <c r="I39" s="15">
        <f>IF(F39="High",3,IF(F39="Medium",2,1))</f>
        <v/>
      </c>
      <c r="J39" s="16" t="inlineStr"/>
    </row>
    <row r="40">
      <c r="A40" s="14" t="inlineStr">
        <is>
          <t>2 · Governance</t>
        </is>
      </c>
      <c r="B40" s="15" t="n">
        <v>38</v>
      </c>
      <c r="C40" s="16" t="inlineStr">
        <is>
          <t>A whistleblower mechanism exists</t>
        </is>
      </c>
      <c r="D40" s="16" t="inlineStr">
        <is>
          <t>Whistleblower policy</t>
        </is>
      </c>
      <c r="E40" s="16" t="inlineStr">
        <is>
          <t>No reporting channel</t>
        </is>
      </c>
      <c r="F40" s="15" t="inlineStr">
        <is>
          <t>Low</t>
        </is>
      </c>
      <c r="G40" s="17" t="inlineStr">
        <is>
          <t>—</t>
        </is>
      </c>
      <c r="H40" s="15">
        <f>IF(G40="Yes",I40,IF(G40="Partial",I40*0.5,0))</f>
        <v/>
      </c>
      <c r="I40" s="15">
        <f>IF(F40="High",3,IF(F40="Medium",2,1))</f>
        <v/>
      </c>
      <c r="J40" s="16" t="inlineStr"/>
    </row>
    <row r="41">
      <c r="A41" s="10" t="inlineStr">
        <is>
          <t>3 · Financial Health</t>
        </is>
      </c>
      <c r="B41" s="11" t="n">
        <v>39</v>
      </c>
      <c r="C41" s="12" t="inlineStr">
        <is>
          <t>Financial statements for the last 2–3 years exist</t>
        </is>
      </c>
      <c r="D41" s="12" t="inlineStr">
        <is>
          <t>Financial statements</t>
        </is>
      </c>
      <c r="E41" s="12" t="inlineStr">
        <is>
          <t>No financial statements</t>
        </is>
      </c>
      <c r="F41" s="11" t="inlineStr">
        <is>
          <t>High</t>
        </is>
      </c>
      <c r="G41" s="13" t="inlineStr">
        <is>
          <t>—</t>
        </is>
      </c>
      <c r="H41" s="11">
        <f>IF(G41="Yes",I41,IF(G41="Partial",I41*0.5,0))</f>
        <v/>
      </c>
      <c r="I41" s="11">
        <f>IF(F41="High",3,IF(F41="Medium",2,1))</f>
        <v/>
      </c>
      <c r="J41" s="12" t="inlineStr"/>
    </row>
    <row r="42">
      <c r="A42" s="10" t="inlineStr">
        <is>
          <t>3 · Financial Health</t>
        </is>
      </c>
      <c r="B42" s="11" t="n">
        <v>40</v>
      </c>
      <c r="C42" s="12" t="inlineStr">
        <is>
          <t>An up-to-date balance sheet exists</t>
        </is>
      </c>
      <c r="D42" s="12" t="inlineStr">
        <is>
          <t>Balance sheet</t>
        </is>
      </c>
      <c r="E42" s="12" t="inlineStr">
        <is>
          <t>No balance sheet</t>
        </is>
      </c>
      <c r="F42" s="11" t="inlineStr">
        <is>
          <t>High</t>
        </is>
      </c>
      <c r="G42" s="13" t="inlineStr">
        <is>
          <t>—</t>
        </is>
      </c>
      <c r="H42" s="11">
        <f>IF(G42="Yes",I42,IF(G42="Partial",I42*0.5,0))</f>
        <v/>
      </c>
      <c r="I42" s="11">
        <f>IF(F42="High",3,IF(F42="Medium",2,1))</f>
        <v/>
      </c>
      <c r="J42" s="12" t="inlineStr"/>
    </row>
    <row r="43">
      <c r="A43" s="10" t="inlineStr">
        <is>
          <t>3 · Financial Health</t>
        </is>
      </c>
      <c r="B43" s="11" t="n">
        <v>41</v>
      </c>
      <c r="C43" s="12" t="inlineStr">
        <is>
          <t>An up-to-date income statement (P&amp;L) exists</t>
        </is>
      </c>
      <c r="D43" s="12" t="inlineStr">
        <is>
          <t>Income statement</t>
        </is>
      </c>
      <c r="E43" s="12" t="inlineStr">
        <is>
          <t>P&amp;L unavailable</t>
        </is>
      </c>
      <c r="F43" s="11" t="inlineStr">
        <is>
          <t>High</t>
        </is>
      </c>
      <c r="G43" s="13" t="inlineStr">
        <is>
          <t>—</t>
        </is>
      </c>
      <c r="H43" s="11">
        <f>IF(G43="Yes",I43,IF(G43="Partial",I43*0.5,0))</f>
        <v/>
      </c>
      <c r="I43" s="11">
        <f>IF(F43="High",3,IF(F43="Medium",2,1))</f>
        <v/>
      </c>
      <c r="J43" s="12" t="inlineStr"/>
    </row>
    <row r="44">
      <c r="A44" s="10" t="inlineStr">
        <is>
          <t>3 · Financial Health</t>
        </is>
      </c>
      <c r="B44" s="11" t="n">
        <v>42</v>
      </c>
      <c r="C44" s="12" t="inlineStr">
        <is>
          <t>A cash flow statement exists</t>
        </is>
      </c>
      <c r="D44" s="12" t="inlineStr">
        <is>
          <t>Cash flow statement</t>
        </is>
      </c>
      <c r="E44" s="12" t="inlineStr">
        <is>
          <t>No cash flow</t>
        </is>
      </c>
      <c r="F44" s="11" t="inlineStr">
        <is>
          <t>Medium</t>
        </is>
      </c>
      <c r="G44" s="13" t="inlineStr">
        <is>
          <t>—</t>
        </is>
      </c>
      <c r="H44" s="11">
        <f>IF(G44="Yes",I44,IF(G44="Partial",I44*0.5,0))</f>
        <v/>
      </c>
      <c r="I44" s="11">
        <f>IF(F44="High",3,IF(F44="Medium",2,1))</f>
        <v/>
      </c>
      <c r="J44" s="12" t="inlineStr"/>
    </row>
    <row r="45">
      <c r="A45" s="10" t="inlineStr">
        <is>
          <t>3 · Financial Health</t>
        </is>
      </c>
      <c r="B45" s="11" t="n">
        <v>43</v>
      </c>
      <c r="C45" s="12" t="inlineStr">
        <is>
          <t>There is an approved annual budget</t>
        </is>
      </c>
      <c r="D45" s="12" t="inlineStr">
        <is>
          <t>Annual budget</t>
        </is>
      </c>
      <c r="E45" s="12" t="inlineStr">
        <is>
          <t>No budget</t>
        </is>
      </c>
      <c r="F45" s="11" t="inlineStr">
        <is>
          <t>High</t>
        </is>
      </c>
      <c r="G45" s="13" t="inlineStr">
        <is>
          <t>—</t>
        </is>
      </c>
      <c r="H45" s="11">
        <f>IF(G45="Yes",I45,IF(G45="Partial",I45*0.5,0))</f>
        <v/>
      </c>
      <c r="I45" s="11">
        <f>IF(F45="High",3,IF(F45="Medium",2,1))</f>
        <v/>
      </c>
      <c r="J45" s="12" t="inlineStr"/>
    </row>
    <row r="46">
      <c r="A46" s="10" t="inlineStr">
        <is>
          <t>3 · Financial Health</t>
        </is>
      </c>
      <c r="B46" s="11" t="n">
        <v>44</v>
      </c>
      <c r="C46" s="12" t="inlineStr">
        <is>
          <t>Bank reconciliations are performed periodically</t>
        </is>
      </c>
      <c r="D46" s="12" t="inlineStr">
        <is>
          <t>Bank reconciliations</t>
        </is>
      </c>
      <c r="E46" s="12" t="inlineStr">
        <is>
          <t>Unreconciled accounts</t>
        </is>
      </c>
      <c r="F46" s="11" t="inlineStr">
        <is>
          <t>High</t>
        </is>
      </c>
      <c r="G46" s="13" t="inlineStr">
        <is>
          <t>—</t>
        </is>
      </c>
      <c r="H46" s="11">
        <f>IF(G46="Yes",I46,IF(G46="Partial",I46*0.5,0))</f>
        <v/>
      </c>
      <c r="I46" s="11">
        <f>IF(F46="High",3,IF(F46="Medium",2,1))</f>
        <v/>
      </c>
      <c r="J46" s="12" t="inlineStr"/>
    </row>
    <row r="47">
      <c r="A47" s="10" t="inlineStr">
        <is>
          <t>3 · Financial Health</t>
        </is>
      </c>
      <c r="B47" s="11" t="n">
        <v>45</v>
      </c>
      <c r="C47" s="12" t="inlineStr">
        <is>
          <t>An accounting system is used (not loose spreadsheets)</t>
        </is>
      </c>
      <c r="D47" s="12" t="inlineStr">
        <is>
          <t>Accounting system</t>
        </is>
      </c>
      <c r="E47" s="12" t="inlineStr">
        <is>
          <t>Informal bookkeeping</t>
        </is>
      </c>
      <c r="F47" s="11" t="inlineStr">
        <is>
          <t>High</t>
        </is>
      </c>
      <c r="G47" s="13" t="inlineStr">
        <is>
          <t>—</t>
        </is>
      </c>
      <c r="H47" s="11">
        <f>IF(G47="Yes",I47,IF(G47="Partial",I47*0.5,0))</f>
        <v/>
      </c>
      <c r="I47" s="11">
        <f>IF(F47="High",3,IF(F47="Medium",2,1))</f>
        <v/>
      </c>
      <c r="J47" s="12" t="inlineStr"/>
    </row>
    <row r="48">
      <c r="A48" s="10" t="inlineStr">
        <is>
          <t>3 · Financial Health</t>
        </is>
      </c>
      <c r="B48" s="11" t="n">
        <v>46</v>
      </c>
      <c r="C48" s="12" t="inlineStr">
        <is>
          <t>Personal and organizational accounts are fully separate</t>
        </is>
      </c>
      <c r="D48" s="12" t="inlineStr">
        <is>
          <t>Separate statements</t>
        </is>
      </c>
      <c r="E48" s="12" t="inlineStr">
        <is>
          <t>Commingled funds</t>
        </is>
      </c>
      <c r="F48" s="11" t="inlineStr">
        <is>
          <t>High</t>
        </is>
      </c>
      <c r="G48" s="13" t="inlineStr">
        <is>
          <t>—</t>
        </is>
      </c>
      <c r="H48" s="11">
        <f>IF(G48="Yes",I48,IF(G48="Partial",I48*0.5,0))</f>
        <v/>
      </c>
      <c r="I48" s="11">
        <f>IF(F48="High",3,IF(F48="Medium",2,1))</f>
        <v/>
      </c>
      <c r="J48" s="12" t="inlineStr"/>
    </row>
    <row r="49">
      <c r="A49" s="10" t="inlineStr">
        <is>
          <t>3 · Financial Health</t>
        </is>
      </c>
      <c r="B49" s="11" t="n">
        <v>47</v>
      </c>
      <c r="C49" s="12" t="inlineStr">
        <is>
          <t>Written accounting policies exist</t>
        </is>
      </c>
      <c r="D49" s="12" t="inlineStr">
        <is>
          <t>Accounting policies</t>
        </is>
      </c>
      <c r="E49" s="12" t="inlineStr">
        <is>
          <t>No accounting policies</t>
        </is>
      </c>
      <c r="F49" s="11" t="inlineStr">
        <is>
          <t>Medium</t>
        </is>
      </c>
      <c r="G49" s="13" t="inlineStr">
        <is>
          <t>—</t>
        </is>
      </c>
      <c r="H49" s="11">
        <f>IF(G49="Yes",I49,IF(G49="Partial",I49*0.5,0))</f>
        <v/>
      </c>
      <c r="I49" s="11">
        <f>IF(F49="High",3,IF(F49="Medium",2,1))</f>
        <v/>
      </c>
      <c r="J49" s="12" t="inlineStr"/>
    </row>
    <row r="50">
      <c r="A50" s="10" t="inlineStr">
        <is>
          <t>3 · Financial Health</t>
        </is>
      </c>
      <c r="B50" s="11" t="n">
        <v>48</v>
      </c>
      <c r="C50" s="12" t="inlineStr">
        <is>
          <t>Financial reports can be generated per project</t>
        </is>
      </c>
      <c r="D50" s="12" t="inlineStr">
        <is>
          <t>Per-project reports</t>
        </is>
      </c>
      <c r="E50" s="12" t="inlineStr">
        <is>
          <t>No project-level traceability</t>
        </is>
      </c>
      <c r="F50" s="11" t="inlineStr">
        <is>
          <t>Medium</t>
        </is>
      </c>
      <c r="G50" s="13" t="inlineStr">
        <is>
          <t>—</t>
        </is>
      </c>
      <c r="H50" s="11">
        <f>IF(G50="Yes",I50,IF(G50="Partial",I50*0.5,0))</f>
        <v/>
      </c>
      <c r="I50" s="11">
        <f>IF(F50="High",3,IF(F50="Medium",2,1))</f>
        <v/>
      </c>
      <c r="J50" s="12" t="inlineStr"/>
    </row>
    <row r="51">
      <c r="A51" s="10" t="inlineStr">
        <is>
          <t>3 · Financial Health</t>
        </is>
      </c>
      <c r="B51" s="11" t="n">
        <v>49</v>
      </c>
      <c r="C51" s="12" t="inlineStr">
        <is>
          <t>The applicable indirect cost rate is understood (e.g., 15% de minimis)</t>
        </is>
      </c>
      <c r="D51" s="12" t="inlineStr">
        <is>
          <t>Indirect cost policy</t>
        </is>
      </c>
      <c r="E51" s="12" t="inlineStr">
        <is>
          <t>Indirect costs undefined</t>
        </is>
      </c>
      <c r="F51" s="11" t="inlineStr">
        <is>
          <t>Medium</t>
        </is>
      </c>
      <c r="G51" s="13" t="inlineStr">
        <is>
          <t>—</t>
        </is>
      </c>
      <c r="H51" s="11">
        <f>IF(G51="Yes",I51,IF(G51="Partial",I51*0.5,0))</f>
        <v/>
      </c>
      <c r="I51" s="11">
        <f>IF(F51="High",3,IF(F51="Medium",2,1))</f>
        <v/>
      </c>
      <c r="J51" s="12" t="inlineStr"/>
    </row>
    <row r="52">
      <c r="A52" s="10" t="inlineStr">
        <is>
          <t>3 · Financial Health</t>
        </is>
      </c>
      <c r="B52" s="11" t="n">
        <v>50</v>
      </c>
      <c r="C52" s="12" t="inlineStr">
        <is>
          <t>The organization could pass an external review or audit</t>
        </is>
      </c>
      <c r="D52" s="12" t="inlineStr">
        <is>
          <t>Prior audit/review</t>
        </is>
      </c>
      <c r="E52" s="12" t="inlineStr">
        <is>
          <t>Never audited and disorganized</t>
        </is>
      </c>
      <c r="F52" s="11" t="inlineStr">
        <is>
          <t>High</t>
        </is>
      </c>
      <c r="G52" s="13" t="inlineStr">
        <is>
          <t>—</t>
        </is>
      </c>
      <c r="H52" s="11">
        <f>IF(G52="Yes",I52,IF(G52="Partial",I52*0.5,0))</f>
        <v/>
      </c>
      <c r="I52" s="11">
        <f>IF(F52="High",3,IF(F52="Medium",2,1))</f>
        <v/>
      </c>
      <c r="J52" s="12" t="inlineStr"/>
    </row>
    <row r="53">
      <c r="A53" s="10" t="inlineStr">
        <is>
          <t>3 · Financial Health</t>
        </is>
      </c>
      <c r="B53" s="11" t="n">
        <v>51</v>
      </c>
      <c r="C53" s="12" t="inlineStr">
        <is>
          <t>An auditor would understand how resources are administered</t>
        </is>
      </c>
      <c r="D53" s="12" t="inlineStr">
        <is>
          <t>Procedures manual</t>
        </is>
      </c>
      <c r="E53" s="12" t="inlineStr">
        <is>
          <t>Unclear processes</t>
        </is>
      </c>
      <c r="F53" s="11" t="inlineStr">
        <is>
          <t>High</t>
        </is>
      </c>
      <c r="G53" s="13" t="inlineStr">
        <is>
          <t>—</t>
        </is>
      </c>
      <c r="H53" s="11">
        <f>IF(G53="Yes",I53,IF(G53="Partial",I53*0.5,0))</f>
        <v/>
      </c>
      <c r="I53" s="11">
        <f>IF(F53="High",3,IF(F53="Medium",2,1))</f>
        <v/>
      </c>
      <c r="J53" s="12" t="inlineStr"/>
    </row>
    <row r="54">
      <c r="A54" s="10" t="inlineStr">
        <is>
          <t>3 · Financial Health</t>
        </is>
      </c>
      <c r="B54" s="11" t="n">
        <v>52</v>
      </c>
      <c r="C54" s="12" t="inlineStr">
        <is>
          <t>Accounts receivable and payable are controlled</t>
        </is>
      </c>
      <c r="D54" s="12" t="inlineStr">
        <is>
          <t>AR/AP reports</t>
        </is>
      </c>
      <c r="E54" s="12" t="inlineStr">
        <is>
          <t>Accounts out of control</t>
        </is>
      </c>
      <c r="F54" s="11" t="inlineStr">
        <is>
          <t>Medium</t>
        </is>
      </c>
      <c r="G54" s="13" t="inlineStr">
        <is>
          <t>—</t>
        </is>
      </c>
      <c r="H54" s="11">
        <f>IF(G54="Yes",I54,IF(G54="Partial",I54*0.5,0))</f>
        <v/>
      </c>
      <c r="I54" s="11">
        <f>IF(F54="High",3,IF(F54="Medium",2,1))</f>
        <v/>
      </c>
      <c r="J54" s="12" t="inlineStr"/>
    </row>
    <row r="55">
      <c r="A55" s="10" t="inlineStr">
        <is>
          <t>3 · Financial Health</t>
        </is>
      </c>
      <c r="B55" s="11" t="n">
        <v>53</v>
      </c>
      <c r="C55" s="12" t="inlineStr">
        <is>
          <t>A reasonable financial reserve or cushion is maintained</t>
        </is>
      </c>
      <c r="D55" s="12" t="inlineStr">
        <is>
          <t>Reserve analysis</t>
        </is>
      </c>
      <c r="E55" s="12" t="inlineStr">
        <is>
          <t>No backup liquidity</t>
        </is>
      </c>
      <c r="F55" s="11" t="inlineStr">
        <is>
          <t>Medium</t>
        </is>
      </c>
      <c r="G55" s="13" t="inlineStr">
        <is>
          <t>—</t>
        </is>
      </c>
      <c r="H55" s="11">
        <f>IF(G55="Yes",I55,IF(G55="Partial",I55*0.5,0))</f>
        <v/>
      </c>
      <c r="I55" s="11">
        <f>IF(F55="High",3,IF(F55="Medium",2,1))</f>
        <v/>
      </c>
      <c r="J55" s="12" t="inlineStr"/>
    </row>
    <row r="56">
      <c r="A56" s="10" t="inlineStr">
        <is>
          <t>3 · Financial Health</t>
        </is>
      </c>
      <c r="B56" s="11" t="n">
        <v>54</v>
      </c>
      <c r="C56" s="12" t="inlineStr">
        <is>
          <t>The chart of accounts allows tracking costs by project</t>
        </is>
      </c>
      <c r="D56" s="12" t="inlineStr">
        <is>
          <t>Chart of accounts</t>
        </is>
      </c>
      <c r="E56" s="12" t="inlineStr">
        <is>
          <t>Accounting without dimensions</t>
        </is>
      </c>
      <c r="F56" s="11" t="inlineStr">
        <is>
          <t>Medium</t>
        </is>
      </c>
      <c r="G56" s="13" t="inlineStr">
        <is>
          <t>—</t>
        </is>
      </c>
      <c r="H56" s="11">
        <f>IF(G56="Yes",I56,IF(G56="Partial",I56*0.5,0))</f>
        <v/>
      </c>
      <c r="I56" s="11">
        <f>IF(F56="High",3,IF(F56="Medium",2,1))</f>
        <v/>
      </c>
      <c r="J56" s="12" t="inlineStr"/>
    </row>
    <row r="57">
      <c r="A57" s="10" t="inlineStr">
        <is>
          <t>3 · Financial Health</t>
        </is>
      </c>
      <c r="B57" s="11" t="n">
        <v>55</v>
      </c>
      <c r="C57" s="12" t="inlineStr">
        <is>
          <t>Payments require dual authorization above a set amount</t>
        </is>
      </c>
      <c r="D57" s="12" t="inlineStr">
        <is>
          <t>Approval policy</t>
        </is>
      </c>
      <c r="E57" s="12" t="inlineStr">
        <is>
          <t>Payments without dual control</t>
        </is>
      </c>
      <c r="F57" s="11" t="inlineStr">
        <is>
          <t>High</t>
        </is>
      </c>
      <c r="G57" s="13" t="inlineStr">
        <is>
          <t>—</t>
        </is>
      </c>
      <c r="H57" s="11">
        <f>IF(G57="Yes",I57,IF(G57="Partial",I57*0.5,0))</f>
        <v/>
      </c>
      <c r="I57" s="11">
        <f>IF(F57="High",3,IF(F57="Medium",2,1))</f>
        <v/>
      </c>
      <c r="J57" s="12" t="inlineStr"/>
    </row>
    <row r="58">
      <c r="A58" s="10" t="inlineStr">
        <is>
          <t>3 · Financial Health</t>
        </is>
      </c>
      <c r="B58" s="11" t="n">
        <v>56</v>
      </c>
      <c r="C58" s="12" t="inlineStr">
        <is>
          <t>Supporting receipts are filed for every expense</t>
        </is>
      </c>
      <c r="D58" s="12" t="inlineStr">
        <is>
          <t>Receipt repository</t>
        </is>
      </c>
      <c r="E58" s="12" t="inlineStr">
        <is>
          <t>Expenses without receipts</t>
        </is>
      </c>
      <c r="F58" s="11" t="inlineStr">
        <is>
          <t>High</t>
        </is>
      </c>
      <c r="G58" s="13" t="inlineStr">
        <is>
          <t>—</t>
        </is>
      </c>
      <c r="H58" s="11">
        <f>IF(G58="Yes",I58,IF(G58="Partial",I58*0.5,0))</f>
        <v/>
      </c>
      <c r="I58" s="11">
        <f>IF(F58="High",3,IF(F58="Medium",2,1))</f>
        <v/>
      </c>
      <c r="J58" s="12" t="inlineStr"/>
    </row>
    <row r="59">
      <c r="A59" s="10" t="inlineStr">
        <is>
          <t>3 · Financial Health</t>
        </is>
      </c>
      <c r="B59" s="11" t="n">
        <v>57</v>
      </c>
      <c r="C59" s="12" t="inlineStr">
        <is>
          <t>Financial reports are prepared monthly</t>
        </is>
      </c>
      <c r="D59" s="12" t="inlineStr">
        <is>
          <t>Monthly closes</t>
        </is>
      </c>
      <c r="E59" s="12" t="inlineStr">
        <is>
          <t>No periodic closes</t>
        </is>
      </c>
      <c r="F59" s="11" t="inlineStr">
        <is>
          <t>Medium</t>
        </is>
      </c>
      <c r="G59" s="13" t="inlineStr">
        <is>
          <t>—</t>
        </is>
      </c>
      <c r="H59" s="11">
        <f>IF(G59="Yes",I59,IF(G59="Partial",I59*0.5,0))</f>
        <v/>
      </c>
      <c r="I59" s="11">
        <f>IF(F59="High",3,IF(F59="Medium",2,1))</f>
        <v/>
      </c>
      <c r="J59" s="12" t="inlineStr"/>
    </row>
    <row r="60">
      <c r="A60" s="14" t="inlineStr">
        <is>
          <t>4 · Experience</t>
        </is>
      </c>
      <c r="B60" s="15" t="n">
        <v>58</v>
      </c>
      <c r="C60" s="16" t="inlineStr">
        <is>
          <t>The number of projects delivered can be demonstrated</t>
        </is>
      </c>
      <c r="D60" s="16" t="inlineStr">
        <is>
          <t>Project portfolio</t>
        </is>
      </c>
      <c r="E60" s="16" t="inlineStr">
        <is>
          <t>Claims only</t>
        </is>
      </c>
      <c r="F60" s="15" t="inlineStr">
        <is>
          <t>High</t>
        </is>
      </c>
      <c r="G60" s="17" t="inlineStr">
        <is>
          <t>—</t>
        </is>
      </c>
      <c r="H60" s="15">
        <f>IF(G60="Yes",I60,IF(G60="Partial",I60*0.5,0))</f>
        <v/>
      </c>
      <c r="I60" s="15">
        <f>IF(F60="High",3,IF(F60="Medium",2,1))</f>
        <v/>
      </c>
      <c r="J60" s="16" t="inlineStr"/>
    </row>
    <row r="61">
      <c r="A61" s="14" t="inlineStr">
        <is>
          <t>4 · Experience</t>
        </is>
      </c>
      <c r="B61" s="15" t="n">
        <v>59</v>
      </c>
      <c r="C61" s="16" t="inlineStr">
        <is>
          <t>Clients or beneficiaries served are documented</t>
        </is>
      </c>
      <c r="D61" s="16" t="inlineStr">
        <is>
          <t>Beneficiary records</t>
        </is>
      </c>
      <c r="E61" s="16" t="inlineStr">
        <is>
          <t>No records</t>
        </is>
      </c>
      <c r="F61" s="15" t="inlineStr">
        <is>
          <t>Medium</t>
        </is>
      </c>
      <c r="G61" s="17" t="inlineStr">
        <is>
          <t>—</t>
        </is>
      </c>
      <c r="H61" s="15">
        <f>IF(G61="Yes",I61,IF(G61="Partial",I61*0.5,0))</f>
        <v/>
      </c>
      <c r="I61" s="15">
        <f>IF(F61="High",3,IF(F61="Medium",2,1))</f>
        <v/>
      </c>
      <c r="J61" s="16" t="inlineStr"/>
    </row>
    <row r="62">
      <c r="A62" s="14" t="inlineStr">
        <is>
          <t>4 · Experience</t>
        </is>
      </c>
      <c r="B62" s="15" t="n">
        <v>60</v>
      </c>
      <c r="C62" s="16" t="inlineStr">
        <is>
          <t>Results achieved are documented</t>
        </is>
      </c>
      <c r="D62" s="16" t="inlineStr">
        <is>
          <t>Results reports</t>
        </is>
      </c>
      <c r="E62" s="16" t="inlineStr">
        <is>
          <t>No documented results</t>
        </is>
      </c>
      <c r="F62" s="15" t="inlineStr">
        <is>
          <t>High</t>
        </is>
      </c>
      <c r="G62" s="17" t="inlineStr">
        <is>
          <t>—</t>
        </is>
      </c>
      <c r="H62" s="15">
        <f>IF(G62="Yes",I62,IF(G62="Partial",I62*0.5,0))</f>
        <v/>
      </c>
      <c r="I62" s="15">
        <f>IF(F62="High",3,IF(F62="Medium",2,1))</f>
        <v/>
      </c>
      <c r="J62" s="16" t="inlineStr"/>
    </row>
    <row r="63">
      <c r="A63" s="14" t="inlineStr">
        <is>
          <t>4 · Experience</t>
        </is>
      </c>
      <c r="B63" s="15" t="n">
        <v>61</v>
      </c>
      <c r="C63" s="16" t="inlineStr">
        <is>
          <t>Years of relevant experience are known</t>
        </is>
      </c>
      <c r="D63" s="16" t="inlineStr">
        <is>
          <t>Institutional history</t>
        </is>
      </c>
      <c r="E63" s="16" t="inlineStr">
        <is>
          <t>Unclear track record</t>
        </is>
      </c>
      <c r="F63" s="15" t="inlineStr">
        <is>
          <t>Low</t>
        </is>
      </c>
      <c r="G63" s="17" t="inlineStr">
        <is>
          <t>—</t>
        </is>
      </c>
      <c r="H63" s="15">
        <f>IF(G63="Yes",I63,IF(G63="Partial",I63*0.5,0))</f>
        <v/>
      </c>
      <c r="I63" s="15">
        <f>IF(F63="High",3,IF(F63="Medium",2,1))</f>
        <v/>
      </c>
      <c r="J63" s="16" t="inlineStr"/>
    </row>
    <row r="64">
      <c r="A64" s="14" t="inlineStr">
        <is>
          <t>4 · Experience</t>
        </is>
      </c>
      <c r="B64" s="15" t="n">
        <v>62</v>
      </c>
      <c r="C64" s="16" t="inlineStr">
        <is>
          <t>Case studies or success stories exist</t>
        </is>
      </c>
      <c r="D64" s="16" t="inlineStr">
        <is>
          <t>Documented cases</t>
        </is>
      </c>
      <c r="E64" s="16" t="inlineStr">
        <is>
          <t>No cases</t>
        </is>
      </c>
      <c r="F64" s="15" t="inlineStr">
        <is>
          <t>Medium</t>
        </is>
      </c>
      <c r="G64" s="17" t="inlineStr">
        <is>
          <t>—</t>
        </is>
      </c>
      <c r="H64" s="15">
        <f>IF(G64="Yes",I64,IF(G64="Partial",I64*0.5,0))</f>
        <v/>
      </c>
      <c r="I64" s="15">
        <f>IF(F64="High",3,IF(F64="Medium",2,1))</f>
        <v/>
      </c>
      <c r="J64" s="16" t="inlineStr"/>
    </row>
    <row r="65">
      <c r="A65" s="14" t="inlineStr">
        <is>
          <t>4 · Experience</t>
        </is>
      </c>
      <c r="B65" s="15" t="n">
        <v>63</v>
      </c>
      <c r="C65" s="16" t="inlineStr">
        <is>
          <t>Historical performance indicators are retained</t>
        </is>
      </c>
      <c r="D65" s="16" t="inlineStr">
        <is>
          <t>Indicator time series</t>
        </is>
      </c>
      <c r="E65" s="16" t="inlineStr">
        <is>
          <t>No historical data</t>
        </is>
      </c>
      <c r="F65" s="15" t="inlineStr">
        <is>
          <t>Medium</t>
        </is>
      </c>
      <c r="G65" s="17" t="inlineStr">
        <is>
          <t>—</t>
        </is>
      </c>
      <c r="H65" s="15">
        <f>IF(G65="Yes",I65,IF(G65="Partial",I65*0.5,0))</f>
        <v/>
      </c>
      <c r="I65" s="15">
        <f>IF(F65="High",3,IF(F65="Medium",2,1))</f>
        <v/>
      </c>
      <c r="J65" s="16" t="inlineStr"/>
    </row>
    <row r="66">
      <c r="A66" s="14" t="inlineStr">
        <is>
          <t>4 · Experience</t>
        </is>
      </c>
      <c r="B66" s="15" t="n">
        <v>64</v>
      </c>
      <c r="C66" s="16" t="inlineStr">
        <is>
          <t>An institutional portfolio or dossier exists</t>
        </is>
      </c>
      <c r="D66" s="16" t="inlineStr">
        <is>
          <t>Dossier / portfolio</t>
        </is>
      </c>
      <c r="E66" s="16" t="inlineStr">
        <is>
          <t>No institutional material</t>
        </is>
      </c>
      <c r="F66" s="15" t="inlineStr">
        <is>
          <t>Medium</t>
        </is>
      </c>
      <c r="G66" s="17" t="inlineStr">
        <is>
          <t>—</t>
        </is>
      </c>
      <c r="H66" s="15">
        <f>IF(G66="Yes",I66,IF(G66="Partial",I66*0.5,0))</f>
        <v/>
      </c>
      <c r="I66" s="15">
        <f>IF(F66="High",3,IF(F66="Medium",2,1))</f>
        <v/>
      </c>
      <c r="J66" s="16" t="inlineStr"/>
    </row>
    <row r="67">
      <c r="A67" s="14" t="inlineStr">
        <is>
          <t>4 · Experience</t>
        </is>
      </c>
      <c r="B67" s="15" t="n">
        <v>65</v>
      </c>
      <c r="C67" s="16" t="inlineStr">
        <is>
          <t>The experience is specific to the topic of the call</t>
        </is>
      </c>
      <c r="D67" s="16" t="inlineStr">
        <is>
          <t>Topical evidence</t>
        </is>
      </c>
      <c r="E67" s="16" t="inlineStr">
        <is>
          <t>Unrelated experience</t>
        </is>
      </c>
      <c r="F67" s="15" t="inlineStr">
        <is>
          <t>High</t>
        </is>
      </c>
      <c r="G67" s="17" t="inlineStr">
        <is>
          <t>—</t>
        </is>
      </c>
      <c r="H67" s="15">
        <f>IF(G67="Yes",I67,IF(G67="Partial",I67*0.5,0))</f>
        <v/>
      </c>
      <c r="I67" s="15">
        <f>IF(F67="High",3,IF(F67="Medium",2,1))</f>
        <v/>
      </c>
      <c r="J67" s="16" t="inlineStr"/>
    </row>
    <row r="68">
      <c r="A68" s="14" t="inlineStr">
        <is>
          <t>4 · Experience</t>
        </is>
      </c>
      <c r="B68" s="15" t="n">
        <v>66</v>
      </c>
      <c r="C68" s="16" t="inlineStr">
        <is>
          <t>Verifiable testimonials or references exist</t>
        </is>
      </c>
      <c r="D68" s="16" t="inlineStr">
        <is>
          <t>Testimonials / references</t>
        </is>
      </c>
      <c r="E68" s="16" t="inlineStr">
        <is>
          <t>No references</t>
        </is>
      </c>
      <c r="F68" s="15" t="inlineStr">
        <is>
          <t>Low</t>
        </is>
      </c>
      <c r="G68" s="17" t="inlineStr">
        <is>
          <t>—</t>
        </is>
      </c>
      <c r="H68" s="15">
        <f>IF(G68="Yes",I68,IF(G68="Partial",I68*0.5,0))</f>
        <v/>
      </c>
      <c r="I68" s="15">
        <f>IF(F68="High",3,IF(F68="Medium",2,1))</f>
        <v/>
      </c>
      <c r="J68" s="16" t="inlineStr"/>
    </row>
    <row r="69">
      <c r="A69" s="14" t="inlineStr">
        <is>
          <t>4 · Experience</t>
        </is>
      </c>
      <c r="B69" s="15" t="n">
        <v>67</v>
      </c>
      <c r="C69" s="16" t="inlineStr">
        <is>
          <t>Lessons learned from prior projects are documented</t>
        </is>
      </c>
      <c r="D69" s="16" t="inlineStr">
        <is>
          <t>Lessons-learned log</t>
        </is>
      </c>
      <c r="E69" s="16" t="inlineStr">
        <is>
          <t>No documented learning</t>
        </is>
      </c>
      <c r="F69" s="15" t="inlineStr">
        <is>
          <t>Low</t>
        </is>
      </c>
      <c r="G69" s="17" t="inlineStr">
        <is>
          <t>—</t>
        </is>
      </c>
      <c r="H69" s="15">
        <f>IF(G69="Yes",I69,IF(G69="Partial",I69*0.5,0))</f>
        <v/>
      </c>
      <c r="I69" s="15">
        <f>IF(F69="High",3,IF(F69="Medium",2,1))</f>
        <v/>
      </c>
      <c r="J69" s="16" t="inlineStr"/>
    </row>
    <row r="70">
      <c r="A70" s="14" t="inlineStr">
        <is>
          <t>4 · Experience</t>
        </is>
      </c>
      <c r="B70" s="15" t="n">
        <v>68</v>
      </c>
      <c r="C70" s="16" t="inlineStr">
        <is>
          <t>Growth or improvement over time can be shown</t>
        </is>
      </c>
      <c r="D70" s="16" t="inlineStr">
        <is>
          <t>Historical series</t>
        </is>
      </c>
      <c r="E70" s="16" t="inlineStr">
        <is>
          <t>No evidence of evolution</t>
        </is>
      </c>
      <c r="F70" s="15" t="inlineStr">
        <is>
          <t>Low</t>
        </is>
      </c>
      <c r="G70" s="17" t="inlineStr">
        <is>
          <t>—</t>
        </is>
      </c>
      <c r="H70" s="15">
        <f>IF(G70="Yes",I70,IF(G70="Partial",I70*0.5,0))</f>
        <v/>
      </c>
      <c r="I70" s="15">
        <f>IF(F70="High",3,IF(F70="Medium",2,1))</f>
        <v/>
      </c>
      <c r="J70" s="16" t="inlineStr"/>
    </row>
    <row r="71">
      <c r="A71" s="14" t="inlineStr">
        <is>
          <t>4 · Experience</t>
        </is>
      </c>
      <c r="B71" s="15" t="n">
        <v>69</v>
      </c>
      <c r="C71" s="16" t="inlineStr">
        <is>
          <t>Results verifiable by third parties exist</t>
        </is>
      </c>
      <c r="D71" s="16" t="inlineStr">
        <is>
          <t>External verification</t>
        </is>
      </c>
      <c r="E71" s="16" t="inlineStr">
        <is>
          <t>Self-assessments only</t>
        </is>
      </c>
      <c r="F71" s="15" t="inlineStr">
        <is>
          <t>Medium</t>
        </is>
      </c>
      <c r="G71" s="17" t="inlineStr">
        <is>
          <t>—</t>
        </is>
      </c>
      <c r="H71" s="15">
        <f>IF(G71="Yes",I71,IF(G71="Partial",I71*0.5,0))</f>
        <v/>
      </c>
      <c r="I71" s="15">
        <f>IF(F71="High",3,IF(F71="Medium",2,1))</f>
        <v/>
      </c>
      <c r="J71" s="16" t="inlineStr"/>
    </row>
    <row r="72">
      <c r="A72" s="14" t="inlineStr">
        <is>
          <t>4 · Experience</t>
        </is>
      </c>
      <c r="B72" s="15" t="n">
        <v>70</v>
      </c>
      <c r="C72" s="16" t="inlineStr">
        <is>
          <t>Projects similar to the one to be requested are documented</t>
        </is>
      </c>
      <c r="D72" s="16" t="inlineStr">
        <is>
          <t>Analogous evidence</t>
        </is>
      </c>
      <c r="E72" s="16" t="inlineStr">
        <is>
          <t>No relevant precedent</t>
        </is>
      </c>
      <c r="F72" s="15" t="inlineStr">
        <is>
          <t>High</t>
        </is>
      </c>
      <c r="G72" s="17" t="inlineStr">
        <is>
          <t>—</t>
        </is>
      </c>
      <c r="H72" s="15">
        <f>IF(G72="Yes",I72,IF(G72="Partial",I72*0.5,0))</f>
        <v/>
      </c>
      <c r="I72" s="15">
        <f>IF(F72="High",3,IF(F72="Medium",2,1))</f>
        <v/>
      </c>
      <c r="J72" s="16" t="inlineStr"/>
    </row>
    <row r="73">
      <c r="A73" s="14" t="inlineStr">
        <is>
          <t>4 · Experience</t>
        </is>
      </c>
      <c r="B73" s="15" t="n">
        <v>71</v>
      </c>
      <c r="C73" s="16" t="inlineStr">
        <is>
          <t>Materials communicating achievements exist (annual reports)</t>
        </is>
      </c>
      <c r="D73" s="16" t="inlineStr">
        <is>
          <t>Annual report</t>
        </is>
      </c>
      <c r="E73" s="16" t="inlineStr">
        <is>
          <t>Achievements not communicated</t>
        </is>
      </c>
      <c r="F73" s="15" t="inlineStr">
        <is>
          <t>Low</t>
        </is>
      </c>
      <c r="G73" s="17" t="inlineStr">
        <is>
          <t>—</t>
        </is>
      </c>
      <c r="H73" s="15">
        <f>IF(G73="Yes",I73,IF(G73="Partial",I73*0.5,0))</f>
        <v/>
      </c>
      <c r="I73" s="15">
        <f>IF(F73="High",3,IF(F73="Medium",2,1))</f>
        <v/>
      </c>
      <c r="J73" s="16" t="inlineStr"/>
    </row>
    <row r="74">
      <c r="A74" s="14" t="inlineStr">
        <is>
          <t>4 · Experience</t>
        </is>
      </c>
      <c r="B74" s="15" t="n">
        <v>72</v>
      </c>
      <c r="C74" s="16" t="inlineStr">
        <is>
          <t>Contracts or agreements from prior projects are retained</t>
        </is>
      </c>
      <c r="D74" s="16" t="inlineStr">
        <is>
          <t>Contract archive</t>
        </is>
      </c>
      <c r="E74" s="16" t="inlineStr">
        <is>
          <t>No contractual backup</t>
        </is>
      </c>
      <c r="F74" s="15" t="inlineStr">
        <is>
          <t>Medium</t>
        </is>
      </c>
      <c r="G74" s="17" t="inlineStr">
        <is>
          <t>—</t>
        </is>
      </c>
      <c r="H74" s="15">
        <f>IF(G74="Yes",I74,IF(G74="Partial",I74*0.5,0))</f>
        <v/>
      </c>
      <c r="I74" s="15">
        <f>IF(F74="High",3,IF(F74="Medium",2,1))</f>
        <v/>
      </c>
      <c r="J74" s="16" t="inlineStr"/>
    </row>
    <row r="75">
      <c r="A75" s="14" t="inlineStr">
        <is>
          <t>4 · Experience</t>
        </is>
      </c>
      <c r="B75" s="15" t="n">
        <v>73</v>
      </c>
      <c r="C75" s="16" t="inlineStr">
        <is>
          <t>The experience covers the scale of the grant sought</t>
        </is>
      </c>
      <c r="D75" s="16" t="inlineStr">
        <is>
          <t>Scale analysis</t>
        </is>
      </c>
      <c r="E75" s="16" t="inlineStr">
        <is>
          <t>Unjustified jump in scale</t>
        </is>
      </c>
      <c r="F75" s="15" t="inlineStr">
        <is>
          <t>Medium</t>
        </is>
      </c>
      <c r="G75" s="17" t="inlineStr">
        <is>
          <t>—</t>
        </is>
      </c>
      <c r="H75" s="15">
        <f>IF(G75="Yes",I75,IF(G75="Partial",I75*0.5,0))</f>
        <v/>
      </c>
      <c r="I75" s="15">
        <f>IF(F75="High",3,IF(F75="Medium",2,1))</f>
        <v/>
      </c>
      <c r="J75" s="16" t="inlineStr"/>
    </row>
    <row r="76">
      <c r="A76" s="10" t="inlineStr">
        <is>
          <t>5 · Team</t>
        </is>
      </c>
      <c r="B76" s="11" t="n">
        <v>74</v>
      </c>
      <c r="C76" s="12" t="inlineStr">
        <is>
          <t>A project director or lead is identified</t>
        </is>
      </c>
      <c r="D76" s="12" t="inlineStr">
        <is>
          <t>CV / defined role</t>
        </is>
      </c>
      <c r="E76" s="12" t="inlineStr">
        <is>
          <t>No project lead</t>
        </is>
      </c>
      <c r="F76" s="11" t="inlineStr">
        <is>
          <t>High</t>
        </is>
      </c>
      <c r="G76" s="13" t="inlineStr">
        <is>
          <t>—</t>
        </is>
      </c>
      <c r="H76" s="11">
        <f>IF(G76="Yes",I76,IF(G76="Partial",I76*0.5,0))</f>
        <v/>
      </c>
      <c r="I76" s="11">
        <f>IF(F76="High",3,IF(F76="Medium",2,1))</f>
        <v/>
      </c>
      <c r="J76" s="12" t="inlineStr"/>
    </row>
    <row r="77">
      <c r="A77" s="10" t="inlineStr">
        <is>
          <t>5 · Team</t>
        </is>
      </c>
      <c r="B77" s="11" t="n">
        <v>75</v>
      </c>
      <c r="C77" s="12" t="inlineStr">
        <is>
          <t>A finance lead is designated</t>
        </is>
      </c>
      <c r="D77" s="12" t="inlineStr">
        <is>
          <t>CV / finance role</t>
        </is>
      </c>
      <c r="E77" s="12" t="inlineStr">
        <is>
          <t>No finance lead</t>
        </is>
      </c>
      <c r="F77" s="11" t="inlineStr">
        <is>
          <t>High</t>
        </is>
      </c>
      <c r="G77" s="13" t="inlineStr">
        <is>
          <t>—</t>
        </is>
      </c>
      <c r="H77" s="11">
        <f>IF(G77="Yes",I77,IF(G77="Partial",I77*0.5,0))</f>
        <v/>
      </c>
      <c r="I77" s="11">
        <f>IF(F77="High",3,IF(F77="Medium",2,1))</f>
        <v/>
      </c>
      <c r="J77" s="12" t="inlineStr"/>
    </row>
    <row r="78">
      <c r="A78" s="10" t="inlineStr">
        <is>
          <t>5 · Team</t>
        </is>
      </c>
      <c r="B78" s="11" t="n">
        <v>76</v>
      </c>
      <c r="C78" s="12" t="inlineStr">
        <is>
          <t>An operations lead is designated</t>
        </is>
      </c>
      <c r="D78" s="12" t="inlineStr">
        <is>
          <t>Operations role</t>
        </is>
      </c>
      <c r="E78" s="12" t="inlineStr">
        <is>
          <t>No operations lead</t>
        </is>
      </c>
      <c r="F78" s="11" t="inlineStr">
        <is>
          <t>Medium</t>
        </is>
      </c>
      <c r="G78" s="13" t="inlineStr">
        <is>
          <t>—</t>
        </is>
      </c>
      <c r="H78" s="11">
        <f>IF(G78="Yes",I78,IF(G78="Partial",I78*0.5,0))</f>
        <v/>
      </c>
      <c r="I78" s="11">
        <f>IF(F78="High",3,IF(F78="Medium",2,1))</f>
        <v/>
      </c>
      <c r="J78" s="12" t="inlineStr"/>
    </row>
    <row r="79">
      <c r="A79" s="10" t="inlineStr">
        <is>
          <t>5 · Team</t>
        </is>
      </c>
      <c r="B79" s="11" t="n">
        <v>77</v>
      </c>
      <c r="C79" s="12" t="inlineStr">
        <is>
          <t>Technical specialists are on staff or accessible</t>
        </is>
      </c>
      <c r="D79" s="12" t="inlineStr">
        <is>
          <t>Specialist CVs</t>
        </is>
      </c>
      <c r="E79" s="12" t="inlineStr">
        <is>
          <t>No technical capacity</t>
        </is>
      </c>
      <c r="F79" s="11" t="inlineStr">
        <is>
          <t>Medium</t>
        </is>
      </c>
      <c r="G79" s="13" t="inlineStr">
        <is>
          <t>—</t>
        </is>
      </c>
      <c r="H79" s="11">
        <f>IF(G79="Yes",I79,IF(G79="Partial",I79*0.5,0))</f>
        <v/>
      </c>
      <c r="I79" s="11">
        <f>IF(F79="High",3,IF(F79="Medium",2,1))</f>
        <v/>
      </c>
      <c r="J79" s="12" t="inlineStr"/>
    </row>
    <row r="80">
      <c r="A80" s="10" t="inlineStr">
        <is>
          <t>5 · Team</t>
        </is>
      </c>
      <c r="B80" s="11" t="n">
        <v>78</v>
      </c>
      <c r="C80" s="12" t="inlineStr">
        <is>
          <t>External consultants are available when needed</t>
        </is>
      </c>
      <c r="D80" s="12" t="inlineStr">
        <is>
          <t>Contacts / contracts</t>
        </is>
      </c>
      <c r="E80" s="12" t="inlineStr">
        <is>
          <t>No support network</t>
        </is>
      </c>
      <c r="F80" s="11" t="inlineStr">
        <is>
          <t>Low</t>
        </is>
      </c>
      <c r="G80" s="13" t="inlineStr">
        <is>
          <t>—</t>
        </is>
      </c>
      <c r="H80" s="11">
        <f>IF(G80="Yes",I80,IF(G80="Partial",I80*0.5,0))</f>
        <v/>
      </c>
      <c r="I80" s="11">
        <f>IF(F80="High",3,IF(F80="Medium",2,1))</f>
        <v/>
      </c>
      <c r="J80" s="12" t="inlineStr"/>
    </row>
    <row r="81">
      <c r="A81" s="10" t="inlineStr">
        <is>
          <t>5 · Team</t>
        </is>
      </c>
      <c r="B81" s="11" t="n">
        <v>79</v>
      </c>
      <c r="C81" s="12" t="inlineStr">
        <is>
          <t>Redundancy exists: no one is a single point of failure</t>
        </is>
      </c>
      <c r="D81" s="12" t="inlineStr">
        <is>
          <t>Backup matrix</t>
        </is>
      </c>
      <c r="E81" s="12" t="inlineStr">
        <is>
          <t>Everything depends on one person</t>
        </is>
      </c>
      <c r="F81" s="11" t="inlineStr">
        <is>
          <t>High</t>
        </is>
      </c>
      <c r="G81" s="13" t="inlineStr">
        <is>
          <t>—</t>
        </is>
      </c>
      <c r="H81" s="11">
        <f>IF(G81="Yes",I81,IF(G81="Partial",I81*0.5,0))</f>
        <v/>
      </c>
      <c r="I81" s="11">
        <f>IF(F81="High",3,IF(F81="Medium",2,1))</f>
        <v/>
      </c>
      <c r="J81" s="12" t="inlineStr"/>
    </row>
    <row r="82">
      <c r="A82" s="10" t="inlineStr">
        <is>
          <t>5 · Team</t>
        </is>
      </c>
      <c r="B82" s="11" t="n">
        <v>80</v>
      </c>
      <c r="C82" s="12" t="inlineStr">
        <is>
          <t>There is a succession plan for key personnel</t>
        </is>
      </c>
      <c r="D82" s="12" t="inlineStr">
        <is>
          <t>Succession plan</t>
        </is>
      </c>
      <c r="E82" s="12" t="inlineStr">
        <is>
          <t>No succession</t>
        </is>
      </c>
      <c r="F82" s="11" t="inlineStr">
        <is>
          <t>Medium</t>
        </is>
      </c>
      <c r="G82" s="13" t="inlineStr">
        <is>
          <t>—</t>
        </is>
      </c>
      <c r="H82" s="11">
        <f>IF(G82="Yes",I82,IF(G82="Partial",I82*0.5,0))</f>
        <v/>
      </c>
      <c r="I82" s="11">
        <f>IF(F82="High",3,IF(F82="Medium",2,1))</f>
        <v/>
      </c>
      <c r="J82" s="12" t="inlineStr"/>
    </row>
    <row r="83">
      <c r="A83" s="10" t="inlineStr">
        <is>
          <t>5 · Team</t>
        </is>
      </c>
      <c r="B83" s="11" t="n">
        <v>81</v>
      </c>
      <c r="C83" s="12" t="inlineStr">
        <is>
          <t>Key team CVs are current and available</t>
        </is>
      </c>
      <c r="D83" s="12" t="inlineStr">
        <is>
          <t>Updated CVs</t>
        </is>
      </c>
      <c r="E83" s="12" t="inlineStr">
        <is>
          <t>Outdated CVs</t>
        </is>
      </c>
      <c r="F83" s="11" t="inlineStr">
        <is>
          <t>Low</t>
        </is>
      </c>
      <c r="G83" s="13" t="inlineStr">
        <is>
          <t>—</t>
        </is>
      </c>
      <c r="H83" s="11">
        <f>IF(G83="Yes",I83,IF(G83="Partial",I83*0.5,0))</f>
        <v/>
      </c>
      <c r="I83" s="11">
        <f>IF(F83="High",3,IF(F83="Medium",2,1))</f>
        <v/>
      </c>
      <c r="J83" s="12" t="inlineStr"/>
    </row>
    <row r="84">
      <c r="A84" s="10" t="inlineStr">
        <is>
          <t>5 · Team</t>
        </is>
      </c>
      <c r="B84" s="11" t="n">
        <v>82</v>
      </c>
      <c r="C84" s="12" t="inlineStr">
        <is>
          <t>It is defined who will administer the grant</t>
        </is>
      </c>
      <c r="D84" s="12" t="inlineStr">
        <is>
          <t>Role assignment</t>
        </is>
      </c>
      <c r="E84" s="12" t="inlineStr">
        <is>
          <t>No grant administrator</t>
        </is>
      </c>
      <c r="F84" s="11" t="inlineStr">
        <is>
          <t>High</t>
        </is>
      </c>
      <c r="G84" s="13" t="inlineStr">
        <is>
          <t>—</t>
        </is>
      </c>
      <c r="H84" s="11">
        <f>IF(G84="Yes",I84,IF(G84="Partial",I84*0.5,0))</f>
        <v/>
      </c>
      <c r="I84" s="11">
        <f>IF(F84="High",3,IF(F84="Medium",2,1))</f>
        <v/>
      </c>
      <c r="J84" s="12" t="inlineStr"/>
    </row>
    <row r="85">
      <c r="A85" s="10" t="inlineStr">
        <is>
          <t>5 · Team</t>
        </is>
      </c>
      <c r="B85" s="11" t="n">
        <v>83</v>
      </c>
      <c r="C85" s="12" t="inlineStr">
        <is>
          <t>The team has experience managing funds</t>
        </is>
      </c>
      <c r="D85" s="12" t="inlineStr">
        <is>
          <t>Management history</t>
        </is>
      </c>
      <c r="E85" s="12" t="inlineStr">
        <is>
          <t>No fund-management experience</t>
        </is>
      </c>
      <c r="F85" s="11" t="inlineStr">
        <is>
          <t>Medium</t>
        </is>
      </c>
      <c r="G85" s="13" t="inlineStr">
        <is>
          <t>—</t>
        </is>
      </c>
      <c r="H85" s="11">
        <f>IF(G85="Yes",I85,IF(G85="Partial",I85*0.5,0))</f>
        <v/>
      </c>
      <c r="I85" s="11">
        <f>IF(F85="High",3,IF(F85="Medium",2,1))</f>
        <v/>
      </c>
      <c r="J85" s="12" t="inlineStr"/>
    </row>
    <row r="86">
      <c r="A86" s="10" t="inlineStr">
        <is>
          <t>5 · Team</t>
        </is>
      </c>
      <c r="B86" s="11" t="n">
        <v>84</v>
      </c>
      <c r="C86" s="12" t="inlineStr">
        <is>
          <t>Critical functions have documented backup</t>
        </is>
      </c>
      <c r="D86" s="12" t="inlineStr">
        <is>
          <t>Backup plan</t>
        </is>
      </c>
      <c r="E86" s="12" t="inlineStr">
        <is>
          <t>Functions without backup</t>
        </is>
      </c>
      <c r="F86" s="11" t="inlineStr">
        <is>
          <t>High</t>
        </is>
      </c>
      <c r="G86" s="13" t="inlineStr">
        <is>
          <t>—</t>
        </is>
      </c>
      <c r="H86" s="11">
        <f>IF(G86="Yes",I86,IF(G86="Partial",I86*0.5,0))</f>
        <v/>
      </c>
      <c r="I86" s="11">
        <f>IF(F86="High",3,IF(F86="Medium",2,1))</f>
        <v/>
      </c>
      <c r="J86" s="12" t="inlineStr"/>
    </row>
    <row r="87">
      <c r="A87" s="10" t="inlineStr">
        <is>
          <t>5 · Team</t>
        </is>
      </c>
      <c r="B87" s="11" t="n">
        <v>85</v>
      </c>
      <c r="C87" s="12" t="inlineStr">
        <is>
          <t>A staff onboarding process exists</t>
        </is>
      </c>
      <c r="D87" s="12" t="inlineStr">
        <is>
          <t>Onboarding procedure</t>
        </is>
      </c>
      <c r="E87" s="12" t="inlineStr">
        <is>
          <t>Informal onboarding</t>
        </is>
      </c>
      <c r="F87" s="11" t="inlineStr">
        <is>
          <t>Low</t>
        </is>
      </c>
      <c r="G87" s="13" t="inlineStr">
        <is>
          <t>—</t>
        </is>
      </c>
      <c r="H87" s="11">
        <f>IF(G87="Yes",I87,IF(G87="Partial",I87*0.5,0))</f>
        <v/>
      </c>
      <c r="I87" s="11">
        <f>IF(F87="High",3,IF(F87="Medium",2,1))</f>
        <v/>
      </c>
      <c r="J87" s="12" t="inlineStr"/>
    </row>
    <row r="88">
      <c r="A88" s="10" t="inlineStr">
        <is>
          <t>5 · Team</t>
        </is>
      </c>
      <c r="B88" s="11" t="n">
        <v>86</v>
      </c>
      <c r="C88" s="12" t="inlineStr">
        <is>
          <t>The team is trained in grant management and compliance</t>
        </is>
      </c>
      <c r="D88" s="12" t="inlineStr">
        <is>
          <t>Training log</t>
        </is>
      </c>
      <c r="E88" s="12" t="inlineStr">
        <is>
          <t>Team without training</t>
        </is>
      </c>
      <c r="F88" s="11" t="inlineStr">
        <is>
          <t>Medium</t>
        </is>
      </c>
      <c r="G88" s="13" t="inlineStr">
        <is>
          <t>—</t>
        </is>
      </c>
      <c r="H88" s="11">
        <f>IF(G88="Yes",I88,IF(G88="Partial",I88*0.5,0))</f>
        <v/>
      </c>
      <c r="I88" s="11">
        <f>IF(F88="High",3,IF(F88="Medium",2,1))</f>
        <v/>
      </c>
      <c r="J88" s="12" t="inlineStr"/>
    </row>
    <row r="89">
      <c r="A89" s="10" t="inlineStr">
        <is>
          <t>5 · Team</t>
        </is>
      </c>
      <c r="B89" s="11" t="n">
        <v>87</v>
      </c>
      <c r="C89" s="12" t="inlineStr">
        <is>
          <t>Critical passwords and access do not depend on one person</t>
        </is>
      </c>
      <c r="D89" s="12" t="inlineStr">
        <is>
          <t>Access management</t>
        </is>
      </c>
      <c r="E89" s="12" t="inlineStr">
        <is>
          <t>Access held by one person</t>
        </is>
      </c>
      <c r="F89" s="11" t="inlineStr">
        <is>
          <t>High</t>
        </is>
      </c>
      <c r="G89" s="13" t="inlineStr">
        <is>
          <t>—</t>
        </is>
      </c>
      <c r="H89" s="11">
        <f>IF(G89="Yes",I89,IF(G89="Partial",I89*0.5,0))</f>
        <v/>
      </c>
      <c r="I89" s="11">
        <f>IF(F89="High",3,IF(F89="Medium",2,1))</f>
        <v/>
      </c>
      <c r="J89" s="12" t="inlineStr"/>
    </row>
    <row r="90">
      <c r="A90" s="10" t="inlineStr">
        <is>
          <t>5 · Team</t>
        </is>
      </c>
      <c r="B90" s="11" t="n">
        <v>88</v>
      </c>
      <c r="C90" s="12" t="inlineStr">
        <is>
          <t>Workload and available capacity are clearly understood</t>
        </is>
      </c>
      <c r="D90" s="12" t="inlineStr">
        <is>
          <t>Capacity plan</t>
        </is>
      </c>
      <c r="E90" s="12" t="inlineStr">
        <is>
          <t>Overloaded team</t>
        </is>
      </c>
      <c r="F90" s="11" t="inlineStr">
        <is>
          <t>Medium</t>
        </is>
      </c>
      <c r="G90" s="13" t="inlineStr">
        <is>
          <t>—</t>
        </is>
      </c>
      <c r="H90" s="11">
        <f>IF(G90="Yes",I90,IF(G90="Partial",I90*0.5,0))</f>
        <v/>
      </c>
      <c r="I90" s="11">
        <f>IF(F90="High",3,IF(F90="Medium",2,1))</f>
        <v/>
      </c>
      <c r="J90" s="12" t="inlineStr"/>
    </row>
    <row r="91">
      <c r="A91" s="10" t="inlineStr">
        <is>
          <t>5 · Team</t>
        </is>
      </c>
      <c r="B91" s="11" t="n">
        <v>89</v>
      </c>
      <c r="C91" s="12" t="inlineStr">
        <is>
          <t>Job descriptions exist for project roles</t>
        </is>
      </c>
      <c r="D91" s="12" t="inlineStr">
        <is>
          <t>Job descriptions</t>
        </is>
      </c>
      <c r="E91" s="12" t="inlineStr">
        <is>
          <t>Undefined roles</t>
        </is>
      </c>
      <c r="F91" s="11" t="inlineStr">
        <is>
          <t>Low</t>
        </is>
      </c>
      <c r="G91" s="13" t="inlineStr">
        <is>
          <t>—</t>
        </is>
      </c>
      <c r="H91" s="11">
        <f>IF(G91="Yes",I91,IF(G91="Partial",I91*0.5,0))</f>
        <v/>
      </c>
      <c r="I91" s="11">
        <f>IF(F91="High",3,IF(F91="Medium",2,1))</f>
        <v/>
      </c>
      <c r="J91" s="12" t="inlineStr"/>
    </row>
    <row r="92">
      <c r="A92" s="14" t="inlineStr">
        <is>
          <t>6 · Infrastructure</t>
        </is>
      </c>
      <c r="B92" s="15" t="n">
        <v>90</v>
      </c>
      <c r="C92" s="16" t="inlineStr">
        <is>
          <t>Adequate computing equipment is available</t>
        </is>
      </c>
      <c r="D92" s="16" t="inlineStr">
        <is>
          <t>Equipment inventory</t>
        </is>
      </c>
      <c r="E92" s="16" t="inlineStr">
        <is>
          <t>Insufficient equipment</t>
        </is>
      </c>
      <c r="F92" s="15" t="inlineStr">
        <is>
          <t>Low</t>
        </is>
      </c>
      <c r="G92" s="17" t="inlineStr">
        <is>
          <t>—</t>
        </is>
      </c>
      <c r="H92" s="15">
        <f>IF(G92="Yes",I92,IF(G92="Partial",I92*0.5,0))</f>
        <v/>
      </c>
      <c r="I92" s="15">
        <f>IF(F92="High",3,IF(F92="Medium",2,1))</f>
        <v/>
      </c>
      <c r="J92" s="16" t="inlineStr"/>
    </row>
    <row r="93">
      <c r="A93" s="14" t="inlineStr">
        <is>
          <t>6 · Infrastructure</t>
        </is>
      </c>
      <c r="B93" s="15" t="n">
        <v>91</v>
      </c>
      <c r="C93" s="16" t="inlineStr">
        <is>
          <t>The necessary software is available and licensed</t>
        </is>
      </c>
      <c r="D93" s="16" t="inlineStr">
        <is>
          <t>Software licenses</t>
        </is>
      </c>
      <c r="E93" s="16" t="inlineStr">
        <is>
          <t>Unlicensed software</t>
        </is>
      </c>
      <c r="F93" s="15" t="inlineStr">
        <is>
          <t>Medium</t>
        </is>
      </c>
      <c r="G93" s="17" t="inlineStr">
        <is>
          <t>—</t>
        </is>
      </c>
      <c r="H93" s="15">
        <f>IF(G93="Yes",I93,IF(G93="Partial",I93*0.5,0))</f>
        <v/>
      </c>
      <c r="I93" s="15">
        <f>IF(F93="High",3,IF(F93="Medium",2,1))</f>
        <v/>
      </c>
      <c r="J93" s="16" t="inlineStr"/>
    </row>
    <row r="94">
      <c r="A94" s="14" t="inlineStr">
        <is>
          <t>6 · Infrastructure</t>
        </is>
      </c>
      <c r="B94" s="15" t="n">
        <v>92</v>
      </c>
      <c r="C94" s="16" t="inlineStr">
        <is>
          <t>Basic IT security exists (antivirus, access control)</t>
        </is>
      </c>
      <c r="D94" s="16" t="inlineStr">
        <is>
          <t>IT security policy</t>
        </is>
      </c>
      <c r="E94" s="16" t="inlineStr">
        <is>
          <t>No IT security</t>
        </is>
      </c>
      <c r="F94" s="15" t="inlineStr">
        <is>
          <t>Medium</t>
        </is>
      </c>
      <c r="G94" s="17" t="inlineStr">
        <is>
          <t>—</t>
        </is>
      </c>
      <c r="H94" s="15">
        <f>IF(G94="Yes",I94,IF(G94="Partial",I94*0.5,0))</f>
        <v/>
      </c>
      <c r="I94" s="15">
        <f>IF(F94="High",3,IF(F94="Medium",2,1))</f>
        <v/>
      </c>
      <c r="J94" s="16" t="inlineStr"/>
    </row>
    <row r="95">
      <c r="A95" s="14" t="inlineStr">
        <is>
          <t>6 · Infrastructure</t>
        </is>
      </c>
      <c r="B95" s="15" t="n">
        <v>93</v>
      </c>
      <c r="C95" s="16" t="inlineStr">
        <is>
          <t>Automatic backups are performed</t>
        </is>
      </c>
      <c r="D95" s="16" t="inlineStr">
        <is>
          <t>Backup system</t>
        </is>
      </c>
      <c r="E95" s="16" t="inlineStr">
        <is>
          <t>No backups</t>
        </is>
      </c>
      <c r="F95" s="15" t="inlineStr">
        <is>
          <t>High</t>
        </is>
      </c>
      <c r="G95" s="17" t="inlineStr">
        <is>
          <t>—</t>
        </is>
      </c>
      <c r="H95" s="15">
        <f>IF(G95="Yes",I95,IF(G95="Partial",I95*0.5,0))</f>
        <v/>
      </c>
      <c r="I95" s="15">
        <f>IF(F95="High",3,IF(F95="Medium",2,1))</f>
        <v/>
      </c>
      <c r="J95" s="16" t="inlineStr"/>
    </row>
    <row r="96">
      <c r="A96" s="14" t="inlineStr">
        <is>
          <t>6 · Infrastructure</t>
        </is>
      </c>
      <c r="B96" s="15" t="n">
        <v>94</v>
      </c>
      <c r="C96" s="16" t="inlineStr">
        <is>
          <t>A document management system exists</t>
        </is>
      </c>
      <c r="D96" s="16" t="inlineStr">
        <is>
          <t>Document manager</t>
        </is>
      </c>
      <c r="E96" s="16" t="inlineStr">
        <is>
          <t>Documents with no system</t>
        </is>
      </c>
      <c r="F96" s="15" t="inlineStr">
        <is>
          <t>Medium</t>
        </is>
      </c>
      <c r="G96" s="17" t="inlineStr">
        <is>
          <t>—</t>
        </is>
      </c>
      <c r="H96" s="15">
        <f>IF(G96="Yes",I96,IF(G96="Partial",I96*0.5,0))</f>
        <v/>
      </c>
      <c r="I96" s="15">
        <f>IF(F96="High",3,IF(F96="Medium",2,1))</f>
        <v/>
      </c>
      <c r="J96" s="16" t="inlineStr"/>
    </row>
    <row r="97">
      <c r="A97" s="14" t="inlineStr">
        <is>
          <t>6 · Infrastructure</t>
        </is>
      </c>
      <c r="B97" s="15" t="n">
        <v>95</v>
      </c>
      <c r="C97" s="16" t="inlineStr">
        <is>
          <t>Secure storage is available (cloud with permissions)</t>
        </is>
      </c>
      <c r="D97" s="16" t="inlineStr">
        <is>
          <t>Cloud storage</t>
        </is>
      </c>
      <c r="E97" s="16" t="inlineStr">
        <is>
          <t>Files on a single PC</t>
        </is>
      </c>
      <c r="F97" s="15" t="inlineStr">
        <is>
          <t>High</t>
        </is>
      </c>
      <c r="G97" s="17" t="inlineStr">
        <is>
          <t>—</t>
        </is>
      </c>
      <c r="H97" s="15">
        <f>IF(G97="Yes",I97,IF(G97="Partial",I97*0.5,0))</f>
        <v/>
      </c>
      <c r="I97" s="15">
        <f>IF(F97="High",3,IF(F97="Medium",2,1))</f>
        <v/>
      </c>
      <c r="J97" s="16" t="inlineStr"/>
    </row>
    <row r="98">
      <c r="A98" s="14" t="inlineStr">
        <is>
          <t>6 · Infrastructure</t>
        </is>
      </c>
      <c r="B98" s="15" t="n">
        <v>96</v>
      </c>
      <c r="C98" s="16" t="inlineStr">
        <is>
          <t>Videoconferencing capability exists</t>
        </is>
      </c>
      <c r="D98" s="16" t="inlineStr">
        <is>
          <t>Video meeting tool</t>
        </is>
      </c>
      <c r="E98" s="16" t="inlineStr">
        <is>
          <t>No remote meeting capability</t>
        </is>
      </c>
      <c r="F98" s="15" t="inlineStr">
        <is>
          <t>Low</t>
        </is>
      </c>
      <c r="G98" s="17" t="inlineStr">
        <is>
          <t>—</t>
        </is>
      </c>
      <c r="H98" s="15">
        <f>IF(G98="Yes",I98,IF(G98="Partial",I98*0.5,0))</f>
        <v/>
      </c>
      <c r="I98" s="15">
        <f>IF(F98="High",3,IF(F98="Medium",2,1))</f>
        <v/>
      </c>
      <c r="J98" s="16" t="inlineStr"/>
    </row>
    <row r="99">
      <c r="A99" s="14" t="inlineStr">
        <is>
          <t>6 · Infrastructure</t>
        </is>
      </c>
      <c r="B99" s="15" t="n">
        <v>97</v>
      </c>
      <c r="C99" s="16" t="inlineStr">
        <is>
          <t>Internet connectivity is reliable</t>
        </is>
      </c>
      <c r="D99" s="16" t="inlineStr">
        <is>
          <t>Internet service</t>
        </is>
      </c>
      <c r="E99" s="16" t="inlineStr">
        <is>
          <t>Unstable connectivity</t>
        </is>
      </c>
      <c r="F99" s="15" t="inlineStr">
        <is>
          <t>Low</t>
        </is>
      </c>
      <c r="G99" s="17" t="inlineStr">
        <is>
          <t>—</t>
        </is>
      </c>
      <c r="H99" s="15">
        <f>IF(G99="Yes",I99,IF(G99="Partial",I99*0.5,0))</f>
        <v/>
      </c>
      <c r="I99" s="15">
        <f>IF(F99="High",3,IF(F99="Medium",2,1))</f>
        <v/>
      </c>
      <c r="J99" s="16" t="inlineStr"/>
    </row>
    <row r="100">
      <c r="A100" s="14" t="inlineStr">
        <is>
          <t>6 · Infrastructure</t>
        </is>
      </c>
      <c r="B100" s="15" t="n">
        <v>98</v>
      </c>
      <c r="C100" s="16" t="inlineStr">
        <is>
          <t>Corporate email on an owned domain exists</t>
        </is>
      </c>
      <c r="D100" s="16" t="inlineStr">
        <is>
          <t>Corporate email</t>
        </is>
      </c>
      <c r="E100" s="16" t="inlineStr">
        <is>
          <t>Only generic free email</t>
        </is>
      </c>
      <c r="F100" s="15" t="inlineStr">
        <is>
          <t>Medium</t>
        </is>
      </c>
      <c r="G100" s="17" t="inlineStr">
        <is>
          <t>—</t>
        </is>
      </c>
      <c r="H100" s="15">
        <f>IF(G100="Yes",I100,IF(G100="Partial",I100*0.5,0))</f>
        <v/>
      </c>
      <c r="I100" s="15">
        <f>IF(F100="High",3,IF(F100="Medium",2,1))</f>
        <v/>
      </c>
      <c r="J100" s="16" t="inlineStr"/>
    </row>
    <row r="101">
      <c r="A101" s="14" t="inlineStr">
        <is>
          <t>6 · Infrastructure</t>
        </is>
      </c>
      <c r="B101" s="15" t="n">
        <v>99</v>
      </c>
      <c r="C101" s="16" t="inlineStr">
        <is>
          <t>A website on an owned domain exists</t>
        </is>
      </c>
      <c r="D101" s="16" t="inlineStr">
        <is>
          <t>Domain and hosting</t>
        </is>
      </c>
      <c r="E101" s="16" t="inlineStr">
        <is>
          <t>No owned domain</t>
        </is>
      </c>
      <c r="F101" s="15" t="inlineStr">
        <is>
          <t>Medium</t>
        </is>
      </c>
      <c r="G101" s="17" t="inlineStr">
        <is>
          <t>—</t>
        </is>
      </c>
      <c r="H101" s="15">
        <f>IF(G101="Yes",I101,IF(G101="Partial",I101*0.5,0))</f>
        <v/>
      </c>
      <c r="I101" s="15">
        <f>IF(F101="High",3,IF(F101="Medium",2,1))</f>
        <v/>
      </c>
      <c r="J101" s="16" t="inlineStr"/>
    </row>
    <row r="102">
      <c r="A102" s="14" t="inlineStr">
        <is>
          <t>6 · Infrastructure</t>
        </is>
      </c>
      <c r="B102" s="15" t="n">
        <v>100</v>
      </c>
      <c r="C102" s="16" t="inlineStr">
        <is>
          <t>Backups are tested periodically (restore test)</t>
        </is>
      </c>
      <c r="D102" s="16" t="inlineStr">
        <is>
          <t>Test log</t>
        </is>
      </c>
      <c r="E102" s="16" t="inlineStr">
        <is>
          <t>Backups never tested</t>
        </is>
      </c>
      <c r="F102" s="15" t="inlineStr">
        <is>
          <t>Medium</t>
        </is>
      </c>
      <c r="G102" s="17" t="inlineStr">
        <is>
          <t>—</t>
        </is>
      </c>
      <c r="H102" s="15">
        <f>IF(G102="Yes",I102,IF(G102="Partial",I102*0.5,0))</f>
        <v/>
      </c>
      <c r="I102" s="15">
        <f>IF(F102="High",3,IF(F102="Medium",2,1))</f>
        <v/>
      </c>
      <c r="J102" s="16" t="inlineStr"/>
    </row>
    <row r="103">
      <c r="A103" s="14" t="inlineStr">
        <is>
          <t>6 · Infrastructure</t>
        </is>
      </c>
      <c r="B103" s="15" t="n">
        <v>101</v>
      </c>
      <c r="C103" s="16" t="inlineStr">
        <is>
          <t>System access uses secure authentication</t>
        </is>
      </c>
      <c r="D103" s="16" t="inlineStr">
        <is>
          <t>Access policy</t>
        </is>
      </c>
      <c r="E103" s="16" t="inlineStr">
        <is>
          <t>Unprotected access</t>
        </is>
      </c>
      <c r="F103" s="15" t="inlineStr">
        <is>
          <t>Medium</t>
        </is>
      </c>
      <c r="G103" s="17" t="inlineStr">
        <is>
          <t>—</t>
        </is>
      </c>
      <c r="H103" s="15">
        <f>IF(G103="Yes",I103,IF(G103="Partial",I103*0.5,0))</f>
        <v/>
      </c>
      <c r="I103" s="15">
        <f>IF(F103="High",3,IF(F103="Medium",2,1))</f>
        <v/>
      </c>
      <c r="J103" s="16" t="inlineStr"/>
    </row>
    <row r="104">
      <c r="A104" s="14" t="inlineStr">
        <is>
          <t>6 · Infrastructure</t>
        </is>
      </c>
      <c r="B104" s="15" t="n">
        <v>102</v>
      </c>
      <c r="C104" s="16" t="inlineStr">
        <is>
          <t>Version control exists for key documents</t>
        </is>
      </c>
      <c r="D104" s="16" t="inlineStr">
        <is>
          <t>Versioning system</t>
        </is>
      </c>
      <c r="E104" s="16" t="inlineStr">
        <is>
          <t>Confusing versions</t>
        </is>
      </c>
      <c r="F104" s="15" t="inlineStr">
        <is>
          <t>Low</t>
        </is>
      </c>
      <c r="G104" s="17" t="inlineStr">
        <is>
          <t>—</t>
        </is>
      </c>
      <c r="H104" s="15">
        <f>IF(G104="Yes",I104,IF(G104="Partial",I104*0.5,0))</f>
        <v/>
      </c>
      <c r="I104" s="15">
        <f>IF(F104="High",3,IF(F104="Medium",2,1))</f>
        <v/>
      </c>
      <c r="J104" s="16" t="inlineStr"/>
    </row>
    <row r="105">
      <c r="A105" s="14" t="inlineStr">
        <is>
          <t>6 · Infrastructure</t>
        </is>
      </c>
      <c r="B105" s="15" t="n">
        <v>103</v>
      </c>
      <c r="C105" s="16" t="inlineStr">
        <is>
          <t>The organization can operate remotely if necessary</t>
        </is>
      </c>
      <c r="D105" s="16" t="inlineStr">
        <is>
          <t>Continuity plan</t>
        </is>
      </c>
      <c r="E105" s="16" t="inlineStr">
        <is>
          <t>No operational continuity</t>
        </is>
      </c>
      <c r="F105" s="15" t="inlineStr">
        <is>
          <t>Low</t>
        </is>
      </c>
      <c r="G105" s="17" t="inlineStr">
        <is>
          <t>—</t>
        </is>
      </c>
      <c r="H105" s="15">
        <f>IF(G105="Yes",I105,IF(G105="Partial",I105*0.5,0))</f>
        <v/>
      </c>
      <c r="I105" s="15">
        <f>IF(F105="High",3,IF(F105="Medium",2,1))</f>
        <v/>
      </c>
      <c r="J105" s="16" t="inlineStr"/>
    </row>
    <row r="106">
      <c r="A106" s="14" t="inlineStr">
        <is>
          <t>6 · Infrastructure</t>
        </is>
      </c>
      <c r="B106" s="15" t="n">
        <v>104</v>
      </c>
      <c r="C106" s="16" t="inlineStr">
        <is>
          <t>Electronic signature is available for agreements</t>
        </is>
      </c>
      <c r="D106" s="16" t="inlineStr">
        <is>
          <t>Signature tool</t>
        </is>
      </c>
      <c r="E106" s="16" t="inlineStr">
        <is>
          <t>No electronic signature</t>
        </is>
      </c>
      <c r="F106" s="15" t="inlineStr">
        <is>
          <t>Low</t>
        </is>
      </c>
      <c r="G106" s="17" t="inlineStr">
        <is>
          <t>—</t>
        </is>
      </c>
      <c r="H106" s="15">
        <f>IF(G106="Yes",I106,IF(G106="Partial",I106*0.5,0))</f>
        <v/>
      </c>
      <c r="I106" s="15">
        <f>IF(F106="High",3,IF(F106="Medium",2,1))</f>
        <v/>
      </c>
      <c r="J106" s="16" t="inlineStr"/>
    </row>
    <row r="107">
      <c r="A107" s="14" t="inlineStr">
        <is>
          <t>6 · Infrastructure</t>
        </is>
      </c>
      <c r="B107" s="15" t="n">
        <v>105</v>
      </c>
      <c r="C107" s="16" t="inlineStr">
        <is>
          <t>Storage meets confidentiality requirements</t>
        </is>
      </c>
      <c r="D107" s="16" t="inlineStr">
        <is>
          <t>Confidentiality policy</t>
        </is>
      </c>
      <c r="E107" s="16" t="inlineStr">
        <is>
          <t>Sensitive data exposed</t>
        </is>
      </c>
      <c r="F107" s="15" t="inlineStr">
        <is>
          <t>Medium</t>
        </is>
      </c>
      <c r="G107" s="17" t="inlineStr">
        <is>
          <t>—</t>
        </is>
      </c>
      <c r="H107" s="15">
        <f>IF(G107="Yes",I107,IF(G107="Partial",I107*0.5,0))</f>
        <v/>
      </c>
      <c r="I107" s="15">
        <f>IF(F107="High",3,IF(F107="Medium",2,1))</f>
        <v/>
      </c>
      <c r="J107" s="16" t="inlineStr"/>
    </row>
    <row r="108">
      <c r="A108" s="10" t="inlineStr">
        <is>
          <t>7 · Internal Policies</t>
        </is>
      </c>
      <c r="B108" s="11" t="n">
        <v>106</v>
      </c>
      <c r="C108" s="12" t="inlineStr">
        <is>
          <t>A purchasing policy exists</t>
        </is>
      </c>
      <c r="D108" s="12" t="inlineStr">
        <is>
          <t>Purchasing policy</t>
        </is>
      </c>
      <c r="E108" s="12" t="inlineStr">
        <is>
          <t>No purchasing policy</t>
        </is>
      </c>
      <c r="F108" s="11" t="inlineStr">
        <is>
          <t>Medium</t>
        </is>
      </c>
      <c r="G108" s="13" t="inlineStr">
        <is>
          <t>—</t>
        </is>
      </c>
      <c r="H108" s="11">
        <f>IF(G108="Yes",I108,IF(G108="Partial",I108*0.5,0))</f>
        <v/>
      </c>
      <c r="I108" s="11">
        <f>IF(F108="High",3,IF(F108="Medium",2,1))</f>
        <v/>
      </c>
      <c r="J108" s="12" t="inlineStr"/>
    </row>
    <row r="109">
      <c r="A109" s="10" t="inlineStr">
        <is>
          <t>7 · Internal Policies</t>
        </is>
      </c>
      <c r="B109" s="11" t="n">
        <v>107</v>
      </c>
      <c r="C109" s="12" t="inlineStr">
        <is>
          <t>A travel policy exists</t>
        </is>
      </c>
      <c r="D109" s="12" t="inlineStr">
        <is>
          <t>Travel policy</t>
        </is>
      </c>
      <c r="E109" s="12" t="inlineStr">
        <is>
          <t>No travel policy</t>
        </is>
      </c>
      <c r="F109" s="11" t="inlineStr">
        <is>
          <t>Low</t>
        </is>
      </c>
      <c r="G109" s="13" t="inlineStr">
        <is>
          <t>—</t>
        </is>
      </c>
      <c r="H109" s="11">
        <f>IF(G109="Yes",I109,IF(G109="Partial",I109*0.5,0))</f>
        <v/>
      </c>
      <c r="I109" s="11">
        <f>IF(F109="High",3,IF(F109="Medium",2,1))</f>
        <v/>
      </c>
      <c r="J109" s="12" t="inlineStr"/>
    </row>
    <row r="110">
      <c r="A110" s="10" t="inlineStr">
        <is>
          <t>7 · Internal Policies</t>
        </is>
      </c>
      <c r="B110" s="11" t="n">
        <v>108</v>
      </c>
      <c r="C110" s="12" t="inlineStr">
        <is>
          <t>An expense reimbursement policy exists</t>
        </is>
      </c>
      <c r="D110" s="12" t="inlineStr">
        <is>
          <t>Reimbursement policy</t>
        </is>
      </c>
      <c r="E110" s="12" t="inlineStr">
        <is>
          <t>No reimbursement policy</t>
        </is>
      </c>
      <c r="F110" s="11" t="inlineStr">
        <is>
          <t>Medium</t>
        </is>
      </c>
      <c r="G110" s="13" t="inlineStr">
        <is>
          <t>—</t>
        </is>
      </c>
      <c r="H110" s="11">
        <f>IF(G110="Yes",I110,IF(G110="Partial",I110*0.5,0))</f>
        <v/>
      </c>
      <c r="I110" s="11">
        <f>IF(F110="High",3,IF(F110="Medium",2,1))</f>
        <v/>
      </c>
      <c r="J110" s="12" t="inlineStr"/>
    </row>
    <row r="111">
      <c r="A111" s="10" t="inlineStr">
        <is>
          <t>7 · Internal Policies</t>
        </is>
      </c>
      <c r="B111" s="11" t="n">
        <v>109</v>
      </c>
      <c r="C111" s="12" t="inlineStr">
        <is>
          <t>A data protection policy exists</t>
        </is>
      </c>
      <c r="D111" s="12" t="inlineStr">
        <is>
          <t>Privacy policy</t>
        </is>
      </c>
      <c r="E111" s="12" t="inlineStr">
        <is>
          <t>No data protection</t>
        </is>
      </c>
      <c r="F111" s="11" t="inlineStr">
        <is>
          <t>High</t>
        </is>
      </c>
      <c r="G111" s="13" t="inlineStr">
        <is>
          <t>—</t>
        </is>
      </c>
      <c r="H111" s="11">
        <f>IF(G111="Yes",I111,IF(G111="Partial",I111*0.5,0))</f>
        <v/>
      </c>
      <c r="I111" s="11">
        <f>IF(F111="High",3,IF(F111="Medium",2,1))</f>
        <v/>
      </c>
      <c r="J111" s="12" t="inlineStr"/>
    </row>
    <row r="112">
      <c r="A112" s="10" t="inlineStr">
        <is>
          <t>7 · Internal Policies</t>
        </is>
      </c>
      <c r="B112" s="11" t="n">
        <v>110</v>
      </c>
      <c r="C112" s="12" t="inlineStr">
        <is>
          <t>A document retention policy exists</t>
        </is>
      </c>
      <c r="D112" s="12" t="inlineStr">
        <is>
          <t>Retention policy</t>
        </is>
      </c>
      <c r="E112" s="12" t="inlineStr">
        <is>
          <t>No document retention</t>
        </is>
      </c>
      <c r="F112" s="11" t="inlineStr">
        <is>
          <t>Medium</t>
        </is>
      </c>
      <c r="G112" s="13" t="inlineStr">
        <is>
          <t>—</t>
        </is>
      </c>
      <c r="H112" s="11">
        <f>IF(G112="Yes",I112,IF(G112="Partial",I112*0.5,0))</f>
        <v/>
      </c>
      <c r="I112" s="11">
        <f>IF(F112="High",3,IF(F112="Medium",2,1))</f>
        <v/>
      </c>
      <c r="J112" s="12" t="inlineStr"/>
    </row>
    <row r="113">
      <c r="A113" s="10" t="inlineStr">
        <is>
          <t>7 · Internal Policies</t>
        </is>
      </c>
      <c r="B113" s="11" t="n">
        <v>111</v>
      </c>
      <c r="C113" s="12" t="inlineStr">
        <is>
          <t>An acceptable use of technology policy exists</t>
        </is>
      </c>
      <c r="D113" s="12" t="inlineStr">
        <is>
          <t>IT use policy</t>
        </is>
      </c>
      <c r="E113" s="12" t="inlineStr">
        <is>
          <t>No IT policy</t>
        </is>
      </c>
      <c r="F113" s="11" t="inlineStr">
        <is>
          <t>Low</t>
        </is>
      </c>
      <c r="G113" s="13" t="inlineStr">
        <is>
          <t>—</t>
        </is>
      </c>
      <c r="H113" s="11">
        <f>IF(G113="Yes",I113,IF(G113="Partial",I113*0.5,0))</f>
        <v/>
      </c>
      <c r="I113" s="11">
        <f>IF(F113="High",3,IF(F113="Medium",2,1))</f>
        <v/>
      </c>
      <c r="J113" s="12" t="inlineStr"/>
    </row>
    <row r="114">
      <c r="A114" s="10" t="inlineStr">
        <is>
          <t>7 · Internal Policies</t>
        </is>
      </c>
      <c r="B114" s="11" t="n">
        <v>112</v>
      </c>
      <c r="C114" s="12" t="inlineStr">
        <is>
          <t>A conflict-of-interest policy exists</t>
        </is>
      </c>
      <c r="D114" s="12" t="inlineStr">
        <is>
          <t>Conflict-of-interest policy</t>
        </is>
      </c>
      <c r="E114" s="12" t="inlineStr">
        <is>
          <t>No CoI policy</t>
        </is>
      </c>
      <c r="F114" s="11" t="inlineStr">
        <is>
          <t>High</t>
        </is>
      </c>
      <c r="G114" s="13" t="inlineStr">
        <is>
          <t>—</t>
        </is>
      </c>
      <c r="H114" s="11">
        <f>IF(G114="Yes",I114,IF(G114="Partial",I114*0.5,0))</f>
        <v/>
      </c>
      <c r="I114" s="11">
        <f>IF(F114="High",3,IF(F114="Medium",2,1))</f>
        <v/>
      </c>
      <c r="J114" s="12" t="inlineStr"/>
    </row>
    <row r="115">
      <c r="A115" s="10" t="inlineStr">
        <is>
          <t>7 · Internal Policies</t>
        </is>
      </c>
      <c r="B115" s="11" t="n">
        <v>113</v>
      </c>
      <c r="C115" s="12" t="inlineStr">
        <is>
          <t>A code of ethics exists</t>
        </is>
      </c>
      <c r="D115" s="12" t="inlineStr">
        <is>
          <t>Code of ethics</t>
        </is>
      </c>
      <c r="E115" s="12" t="inlineStr">
        <is>
          <t>No code of ethics</t>
        </is>
      </c>
      <c r="F115" s="11" t="inlineStr">
        <is>
          <t>Medium</t>
        </is>
      </c>
      <c r="G115" s="13" t="inlineStr">
        <is>
          <t>—</t>
        </is>
      </c>
      <c r="H115" s="11">
        <f>IF(G115="Yes",I115,IF(G115="Partial",I115*0.5,0))</f>
        <v/>
      </c>
      <c r="I115" s="11">
        <f>IF(F115="High",3,IF(F115="Medium",2,1))</f>
        <v/>
      </c>
      <c r="J115" s="12" t="inlineStr"/>
    </row>
    <row r="116">
      <c r="A116" s="10" t="inlineStr">
        <is>
          <t>7 · Internal Policies</t>
        </is>
      </c>
      <c r="B116" s="11" t="n">
        <v>114</v>
      </c>
      <c r="C116" s="12" t="inlineStr">
        <is>
          <t>Policies are approved by the appropriate body</t>
        </is>
      </c>
      <c r="D116" s="12" t="inlineStr">
        <is>
          <t>Approval minutes</t>
        </is>
      </c>
      <c r="E116" s="12" t="inlineStr">
        <is>
          <t>Unapproved policies</t>
        </is>
      </c>
      <c r="F116" s="11" t="inlineStr">
        <is>
          <t>Medium</t>
        </is>
      </c>
      <c r="G116" s="13" t="inlineStr">
        <is>
          <t>—</t>
        </is>
      </c>
      <c r="H116" s="11">
        <f>IF(G116="Yes",I116,IF(G116="Partial",I116*0.5,0))</f>
        <v/>
      </c>
      <c r="I116" s="11">
        <f>IF(F116="High",3,IF(F116="Medium",2,1))</f>
        <v/>
      </c>
      <c r="J116" s="12" t="inlineStr"/>
    </row>
    <row r="117">
      <c r="A117" s="10" t="inlineStr">
        <is>
          <t>7 · Internal Policies</t>
        </is>
      </c>
      <c r="B117" s="11" t="n">
        <v>115</v>
      </c>
      <c r="C117" s="12" t="inlineStr">
        <is>
          <t>Policies are applied in practice, not only on paper</t>
        </is>
      </c>
      <c r="D117" s="12" t="inlineStr">
        <is>
          <t>Evidence of application</t>
        </is>
      </c>
      <c r="E117" s="12" t="inlineStr">
        <is>
          <t>Policies not applied</t>
        </is>
      </c>
      <c r="F117" s="11" t="inlineStr">
        <is>
          <t>High</t>
        </is>
      </c>
      <c r="G117" s="13" t="inlineStr">
        <is>
          <t>—</t>
        </is>
      </c>
      <c r="H117" s="11">
        <f>IF(G117="Yes",I117,IF(G117="Partial",I117*0.5,0))</f>
        <v/>
      </c>
      <c r="I117" s="11">
        <f>IF(F117="High",3,IF(F117="Medium",2,1))</f>
        <v/>
      </c>
      <c r="J117" s="12" t="inlineStr"/>
    </row>
    <row r="118">
      <c r="A118" s="10" t="inlineStr">
        <is>
          <t>7 · Internal Policies</t>
        </is>
      </c>
      <c r="B118" s="11" t="n">
        <v>116</v>
      </c>
      <c r="C118" s="12" t="inlineStr">
        <is>
          <t>Staff know and have signed the key policies</t>
        </is>
      </c>
      <c r="D118" s="12" t="inlineStr">
        <is>
          <t>Signature records</t>
        </is>
      </c>
      <c r="E118" s="12" t="inlineStr">
        <is>
          <t>Staff uninformed</t>
        </is>
      </c>
      <c r="F118" s="11" t="inlineStr">
        <is>
          <t>Medium</t>
        </is>
      </c>
      <c r="G118" s="13" t="inlineStr">
        <is>
          <t>—</t>
        </is>
      </c>
      <c r="H118" s="11">
        <f>IF(G118="Yes",I118,IF(G118="Partial",I118*0.5,0))</f>
        <v/>
      </c>
      <c r="I118" s="11">
        <f>IF(F118="High",3,IF(F118="Medium",2,1))</f>
        <v/>
      </c>
      <c r="J118" s="12" t="inlineStr"/>
    </row>
    <row r="119">
      <c r="A119" s="10" t="inlineStr">
        <is>
          <t>7 · Internal Policies</t>
        </is>
      </c>
      <c r="B119" s="11" t="n">
        <v>117</v>
      </c>
      <c r="C119" s="12" t="inlineStr">
        <is>
          <t>An anti-fraud policy exists</t>
        </is>
      </c>
      <c r="D119" s="12" t="inlineStr">
        <is>
          <t>Anti-fraud policy</t>
        </is>
      </c>
      <c r="E119" s="12" t="inlineStr">
        <is>
          <t>No anti-fraud policy</t>
        </is>
      </c>
      <c r="F119" s="11" t="inlineStr">
        <is>
          <t>High</t>
        </is>
      </c>
      <c r="G119" s="13" t="inlineStr">
        <is>
          <t>—</t>
        </is>
      </c>
      <c r="H119" s="11">
        <f>IF(G119="Yes",I119,IF(G119="Partial",I119*0.5,0))</f>
        <v/>
      </c>
      <c r="I119" s="11">
        <f>IF(F119="High",3,IF(F119="Medium",2,1))</f>
        <v/>
      </c>
      <c r="J119" s="12" t="inlineStr"/>
    </row>
    <row r="120">
      <c r="A120" s="10" t="inlineStr">
        <is>
          <t>7 · Internal Policies</t>
        </is>
      </c>
      <c r="B120" s="11" t="n">
        <v>118</v>
      </c>
      <c r="C120" s="12" t="inlineStr">
        <is>
          <t>A subcontracting / subaward policy exists</t>
        </is>
      </c>
      <c r="D120" s="12" t="inlineStr">
        <is>
          <t>Subaward policy</t>
        </is>
      </c>
      <c r="E120" s="12" t="inlineStr">
        <is>
          <t>Subcontracting without rules</t>
        </is>
      </c>
      <c r="F120" s="11" t="inlineStr">
        <is>
          <t>Medium</t>
        </is>
      </c>
      <c r="G120" s="13" t="inlineStr">
        <is>
          <t>—</t>
        </is>
      </c>
      <c r="H120" s="11">
        <f>IF(G120="Yes",I120,IF(G120="Partial",I120*0.5,0))</f>
        <v/>
      </c>
      <c r="I120" s="11">
        <f>IF(F120="High",3,IF(F120="Medium",2,1))</f>
        <v/>
      </c>
      <c r="J120" s="12" t="inlineStr"/>
    </row>
    <row r="121">
      <c r="A121" s="10" t="inlineStr">
        <is>
          <t>7 · Internal Policies</t>
        </is>
      </c>
      <c r="B121" s="11" t="n">
        <v>119</v>
      </c>
      <c r="C121" s="12" t="inlineStr">
        <is>
          <t>A basic human resources policy exists</t>
        </is>
      </c>
      <c r="D121" s="12" t="inlineStr">
        <is>
          <t>HR manual</t>
        </is>
      </c>
      <c r="E121" s="12" t="inlineStr">
        <is>
          <t>No HR framework</t>
        </is>
      </c>
      <c r="F121" s="11" t="inlineStr">
        <is>
          <t>Low</t>
        </is>
      </c>
      <c r="G121" s="13" t="inlineStr">
        <is>
          <t>—</t>
        </is>
      </c>
      <c r="H121" s="11">
        <f>IF(G121="Yes",I121,IF(G121="Partial",I121*0.5,0))</f>
        <v/>
      </c>
      <c r="I121" s="11">
        <f>IF(F121="High",3,IF(F121="Medium",2,1))</f>
        <v/>
      </c>
      <c r="J121" s="12" t="inlineStr"/>
    </row>
    <row r="122">
      <c r="A122" s="10" t="inlineStr">
        <is>
          <t>7 · Internal Policies</t>
        </is>
      </c>
      <c r="B122" s="11" t="n">
        <v>120</v>
      </c>
      <c r="C122" s="12" t="inlineStr">
        <is>
          <t>Policies carry a date, version, and owner</t>
        </is>
      </c>
      <c r="D122" s="12" t="inlineStr">
        <is>
          <t>Policy header</t>
        </is>
      </c>
      <c r="E122" s="12" t="inlineStr">
        <is>
          <t>Policies without version control</t>
        </is>
      </c>
      <c r="F122" s="11" t="inlineStr">
        <is>
          <t>Low</t>
        </is>
      </c>
      <c r="G122" s="13" t="inlineStr">
        <is>
          <t>—</t>
        </is>
      </c>
      <c r="H122" s="11">
        <f>IF(G122="Yes",I122,IF(G122="Partial",I122*0.5,0))</f>
        <v/>
      </c>
      <c r="I122" s="11">
        <f>IF(F122="High",3,IF(F122="Medium",2,1))</f>
        <v/>
      </c>
      <c r="J122" s="12" t="inlineStr"/>
    </row>
    <row r="123">
      <c r="A123" s="10" t="inlineStr">
        <is>
          <t>7 · Internal Policies</t>
        </is>
      </c>
      <c r="B123" s="11" t="n">
        <v>121</v>
      </c>
      <c r="C123" s="12" t="inlineStr">
        <is>
          <t>An information security policy exists</t>
        </is>
      </c>
      <c r="D123" s="12" t="inlineStr">
        <is>
          <t>Security policy</t>
        </is>
      </c>
      <c r="E123" s="12" t="inlineStr">
        <is>
          <t>No security policy</t>
        </is>
      </c>
      <c r="F123" s="11" t="inlineStr">
        <is>
          <t>Medium</t>
        </is>
      </c>
      <c r="G123" s="13" t="inlineStr">
        <is>
          <t>—</t>
        </is>
      </c>
      <c r="H123" s="11">
        <f>IF(G123="Yes",I123,IF(G123="Partial",I123*0.5,0))</f>
        <v/>
      </c>
      <c r="I123" s="11">
        <f>IF(F123="High",3,IF(F123="Medium",2,1))</f>
        <v/>
      </c>
      <c r="J123" s="12" t="inlineStr"/>
    </row>
    <row r="124">
      <c r="A124" s="10" t="inlineStr">
        <is>
          <t>7 · Internal Policies</t>
        </is>
      </c>
      <c r="B124" s="11" t="n">
        <v>122</v>
      </c>
      <c r="C124" s="12" t="inlineStr">
        <is>
          <t>Policy compliance is reviewed periodically</t>
        </is>
      </c>
      <c r="D124" s="12" t="inlineStr">
        <is>
          <t>Internal policy audit</t>
        </is>
      </c>
      <c r="E124" s="12" t="inlineStr">
        <is>
          <t>Compliance unverified</t>
        </is>
      </c>
      <c r="F124" s="11" t="inlineStr">
        <is>
          <t>Medium</t>
        </is>
      </c>
      <c r="G124" s="13" t="inlineStr">
        <is>
          <t>—</t>
        </is>
      </c>
      <c r="H124" s="11">
        <f>IF(G124="Yes",I124,IF(G124="Partial",I124*0.5,0))</f>
        <v/>
      </c>
      <c r="I124" s="11">
        <f>IF(F124="High",3,IF(F124="Medium",2,1))</f>
        <v/>
      </c>
      <c r="J124" s="12" t="inlineStr"/>
    </row>
    <row r="125">
      <c r="A125" s="14" t="inlineStr">
        <is>
          <t>8 · Project Management</t>
        </is>
      </c>
      <c r="B125" s="15" t="n">
        <v>123</v>
      </c>
      <c r="C125" s="16" t="inlineStr">
        <is>
          <t>Schedules are used to plan the work</t>
        </is>
      </c>
      <c r="D125" s="16" t="inlineStr">
        <is>
          <t>Schedule</t>
        </is>
      </c>
      <c r="E125" s="16" t="inlineStr">
        <is>
          <t>No time planning</t>
        </is>
      </c>
      <c r="F125" s="15" t="inlineStr">
        <is>
          <t>Medium</t>
        </is>
      </c>
      <c r="G125" s="17" t="inlineStr">
        <is>
          <t>—</t>
        </is>
      </c>
      <c r="H125" s="15">
        <f>IF(G125="Yes",I125,IF(G125="Partial",I125*0.5,0))</f>
        <v/>
      </c>
      <c r="I125" s="15">
        <f>IF(F125="High",3,IF(F125="Medium",2,1))</f>
        <v/>
      </c>
      <c r="J125" s="16" t="inlineStr"/>
    </row>
    <row r="126">
      <c r="A126" s="14" t="inlineStr">
        <is>
          <t>8 · Project Management</t>
        </is>
      </c>
      <c r="B126" s="15" t="n">
        <v>124</v>
      </c>
      <c r="C126" s="16" t="inlineStr">
        <is>
          <t>Gantt charts or equivalents are used</t>
        </is>
      </c>
      <c r="D126" s="16" t="inlineStr">
        <is>
          <t>Gantt chart</t>
        </is>
      </c>
      <c r="E126" s="16" t="inlineStr">
        <is>
          <t>No view of deadlines</t>
        </is>
      </c>
      <c r="F126" s="15" t="inlineStr">
        <is>
          <t>Low</t>
        </is>
      </c>
      <c r="G126" s="17" t="inlineStr">
        <is>
          <t>—</t>
        </is>
      </c>
      <c r="H126" s="15">
        <f>IF(G126="Yes",I126,IF(G126="Partial",I126*0.5,0))</f>
        <v/>
      </c>
      <c r="I126" s="15">
        <f>IF(F126="High",3,IF(F126="Medium",2,1))</f>
        <v/>
      </c>
      <c r="J126" s="16" t="inlineStr"/>
    </row>
    <row r="127">
      <c r="A127" s="14" t="inlineStr">
        <is>
          <t>8 · Project Management</t>
        </is>
      </c>
      <c r="B127" s="15" t="n">
        <v>125</v>
      </c>
      <c r="C127" s="16" t="inlineStr">
        <is>
          <t>A risk register exists per project</t>
        </is>
      </c>
      <c r="D127" s="16" t="inlineStr">
        <is>
          <t>Risk register</t>
        </is>
      </c>
      <c r="E127" s="16" t="inlineStr">
        <is>
          <t>Risks unmanaged</t>
        </is>
      </c>
      <c r="F127" s="15" t="inlineStr">
        <is>
          <t>Medium</t>
        </is>
      </c>
      <c r="G127" s="17" t="inlineStr">
        <is>
          <t>—</t>
        </is>
      </c>
      <c r="H127" s="15">
        <f>IF(G127="Yes",I127,IF(G127="Partial",I127*0.5,0))</f>
        <v/>
      </c>
      <c r="I127" s="15">
        <f>IF(F127="High",3,IF(F127="Medium",2,1))</f>
        <v/>
      </c>
      <c r="J127" s="16" t="inlineStr"/>
    </row>
    <row r="128">
      <c r="A128" s="14" t="inlineStr">
        <is>
          <t>8 · Project Management</t>
        </is>
      </c>
      <c r="B128" s="15" t="n">
        <v>126</v>
      </c>
      <c r="C128" s="16" t="inlineStr">
        <is>
          <t>A responsibility matrix (RACI) is used</t>
        </is>
      </c>
      <c r="D128" s="16" t="inlineStr">
        <is>
          <t>RACI matrix</t>
        </is>
      </c>
      <c r="E128" s="16" t="inlineStr">
        <is>
          <t>Blurred ownership</t>
        </is>
      </c>
      <c r="F128" s="15" t="inlineStr">
        <is>
          <t>Medium</t>
        </is>
      </c>
      <c r="G128" s="17" t="inlineStr">
        <is>
          <t>—</t>
        </is>
      </c>
      <c r="H128" s="15">
        <f>IF(G128="Yes",I128,IF(G128="Partial",I128*0.5,0))</f>
        <v/>
      </c>
      <c r="I128" s="15">
        <f>IF(F128="High",3,IF(F128="Medium",2,1))</f>
        <v/>
      </c>
      <c r="J128" s="16" t="inlineStr"/>
    </row>
    <row r="129">
      <c r="A129" s="14" t="inlineStr">
        <is>
          <t>8 · Project Management</t>
        </is>
      </c>
      <c r="B129" s="15" t="n">
        <v>127</v>
      </c>
      <c r="C129" s="16" t="inlineStr">
        <is>
          <t>Milestones and deliverables are defined</t>
        </is>
      </c>
      <c r="D129" s="16" t="inlineStr">
        <is>
          <t>Milestone plan</t>
        </is>
      </c>
      <c r="E129" s="16" t="inlineStr">
        <is>
          <t>No milestones</t>
        </is>
      </c>
      <c r="F129" s="15" t="inlineStr">
        <is>
          <t>Medium</t>
        </is>
      </c>
      <c r="G129" s="17" t="inlineStr">
        <is>
          <t>—</t>
        </is>
      </c>
      <c r="H129" s="15">
        <f>IF(G129="Yes",I129,IF(G129="Partial",I129*0.5,0))</f>
        <v/>
      </c>
      <c r="I129" s="15">
        <f>IF(F129="High",3,IF(F129="Medium",2,1))</f>
        <v/>
      </c>
      <c r="J129" s="16" t="inlineStr"/>
    </row>
    <row r="130">
      <c r="A130" s="14" t="inlineStr">
        <is>
          <t>8 · Project Management</t>
        </is>
      </c>
      <c r="B130" s="15" t="n">
        <v>128</v>
      </c>
      <c r="C130" s="16" t="inlineStr">
        <is>
          <t>Monitoring indicators are defined</t>
        </is>
      </c>
      <c r="D130" s="16" t="inlineStr">
        <is>
          <t>Indicator dashboard</t>
        </is>
      </c>
      <c r="E130" s="16" t="inlineStr">
        <is>
          <t>No monitoring</t>
        </is>
      </c>
      <c r="F130" s="15" t="inlineStr">
        <is>
          <t>Medium</t>
        </is>
      </c>
      <c r="G130" s="17" t="inlineStr">
        <is>
          <t>—</t>
        </is>
      </c>
      <c r="H130" s="15">
        <f>IF(G130="Yes",I130,IF(G130="Partial",I130*0.5,0))</f>
        <v/>
      </c>
      <c r="I130" s="15">
        <f>IF(F130="High",3,IF(F130="Medium",2,1))</f>
        <v/>
      </c>
      <c r="J130" s="16" t="inlineStr"/>
    </row>
    <row r="131">
      <c r="A131" s="14" t="inlineStr">
        <is>
          <t>8 · Project Management</t>
        </is>
      </c>
      <c r="B131" s="15" t="n">
        <v>129</v>
      </c>
      <c r="C131" s="16" t="inlineStr">
        <is>
          <t>Periodic progress minutes are produced</t>
        </is>
      </c>
      <c r="D131" s="16" t="inlineStr">
        <is>
          <t>Progress minutes</t>
        </is>
      </c>
      <c r="E131" s="16" t="inlineStr">
        <is>
          <t>No control meetings</t>
        </is>
      </c>
      <c r="F131" s="15" t="inlineStr">
        <is>
          <t>Low</t>
        </is>
      </c>
      <c r="G131" s="17" t="inlineStr">
        <is>
          <t>—</t>
        </is>
      </c>
      <c r="H131" s="15">
        <f>IF(G131="Yes",I131,IF(G131="Partial",I131*0.5,0))</f>
        <v/>
      </c>
      <c r="I131" s="15">
        <f>IF(F131="High",3,IF(F131="Medium",2,1))</f>
        <v/>
      </c>
      <c r="J131" s="16" t="inlineStr"/>
    </row>
    <row r="132">
      <c r="A132" s="14" t="inlineStr">
        <is>
          <t>8 · Project Management</t>
        </is>
      </c>
      <c r="B132" s="15" t="n">
        <v>130</v>
      </c>
      <c r="C132" s="16" t="inlineStr">
        <is>
          <t>A consistent project management method exists</t>
        </is>
      </c>
      <c r="D132" s="16" t="inlineStr">
        <is>
          <t>Documented methodology</t>
        </is>
      </c>
      <c r="E132" s="16" t="inlineStr">
        <is>
          <t>Every project handled differently</t>
        </is>
      </c>
      <c r="F132" s="15" t="inlineStr">
        <is>
          <t>Medium</t>
        </is>
      </c>
      <c r="G132" s="17" t="inlineStr">
        <is>
          <t>—</t>
        </is>
      </c>
      <c r="H132" s="15">
        <f>IF(G132="Yes",I132,IF(G132="Partial",I132*0.5,0))</f>
        <v/>
      </c>
      <c r="I132" s="15">
        <f>IF(F132="High",3,IF(F132="Medium",2,1))</f>
        <v/>
      </c>
      <c r="J132" s="16" t="inlineStr"/>
    </row>
    <row r="133">
      <c r="A133" s="14" t="inlineStr">
        <is>
          <t>8 · Project Management</t>
        </is>
      </c>
      <c r="B133" s="15" t="n">
        <v>131</v>
      </c>
      <c r="C133" s="16" t="inlineStr">
        <is>
          <t>Progress is tracked against budget</t>
        </is>
      </c>
      <c r="D133" s="16" t="inlineStr">
        <is>
          <t>Budget control</t>
        </is>
      </c>
      <c r="E133" s="16" t="inlineStr">
        <is>
          <t>Uncontrolled spending</t>
        </is>
      </c>
      <c r="F133" s="15" t="inlineStr">
        <is>
          <t>High</t>
        </is>
      </c>
      <c r="G133" s="17" t="inlineStr">
        <is>
          <t>—</t>
        </is>
      </c>
      <c r="H133" s="15">
        <f>IF(G133="Yes",I133,IF(G133="Partial",I133*0.5,0))</f>
        <v/>
      </c>
      <c r="I133" s="15">
        <f>IF(F133="High",3,IF(F133="Medium",2,1))</f>
        <v/>
      </c>
      <c r="J133" s="16" t="inlineStr"/>
    </row>
    <row r="134">
      <c r="A134" s="14" t="inlineStr">
        <is>
          <t>8 · Project Management</t>
        </is>
      </c>
      <c r="B134" s="15" t="n">
        <v>132</v>
      </c>
      <c r="C134" s="16" t="inlineStr">
        <is>
          <t>Project changes and decisions are documented</t>
        </is>
      </c>
      <c r="D134" s="16" t="inlineStr">
        <is>
          <t>Change log</t>
        </is>
      </c>
      <c r="E134" s="16" t="inlineStr">
        <is>
          <t>Changes unrecorded</t>
        </is>
      </c>
      <c r="F134" s="15" t="inlineStr">
        <is>
          <t>Low</t>
        </is>
      </c>
      <c r="G134" s="17" t="inlineStr">
        <is>
          <t>—</t>
        </is>
      </c>
      <c r="H134" s="15">
        <f>IF(G134="Yes",I134,IF(G134="Partial",I134*0.5,0))</f>
        <v/>
      </c>
      <c r="I134" s="15">
        <f>IF(F134="High",3,IF(F134="Medium",2,1))</f>
        <v/>
      </c>
      <c r="J134" s="16" t="inlineStr"/>
    </row>
    <row r="135">
      <c r="A135" s="14" t="inlineStr">
        <is>
          <t>8 · Project Management</t>
        </is>
      </c>
      <c r="B135" s="15" t="n">
        <v>133</v>
      </c>
      <c r="C135" s="16" t="inlineStr">
        <is>
          <t>A detailed budget by activity is defined</t>
        </is>
      </c>
      <c r="D135" s="16" t="inlineStr">
        <is>
          <t>Budget by activity</t>
        </is>
      </c>
      <c r="E135" s="16" t="inlineStr">
        <is>
          <t>Lump-sum budget with no detail</t>
        </is>
      </c>
      <c r="F135" s="15" t="inlineStr">
        <is>
          <t>Medium</t>
        </is>
      </c>
      <c r="G135" s="17" t="inlineStr">
        <is>
          <t>—</t>
        </is>
      </c>
      <c r="H135" s="15">
        <f>IF(G135="Yes",I135,IF(G135="Partial",I135*0.5,0))</f>
        <v/>
      </c>
      <c r="I135" s="15">
        <f>IF(F135="High",3,IF(F135="Medium",2,1))</f>
        <v/>
      </c>
      <c r="J135" s="16" t="inlineStr"/>
    </row>
    <row r="136">
      <c r="A136" s="14" t="inlineStr">
        <is>
          <t>8 · Project Management</t>
        </is>
      </c>
      <c r="B136" s="15" t="n">
        <v>134</v>
      </c>
      <c r="C136" s="16" t="inlineStr">
        <is>
          <t>Scope is managed to avoid drift</t>
        </is>
      </c>
      <c r="D136" s="16" t="inlineStr">
        <is>
          <t>Scope control</t>
        </is>
      </c>
      <c r="E136" s="16" t="inlineStr">
        <is>
          <t>Uncontrolled scope</t>
        </is>
      </c>
      <c r="F136" s="15" t="inlineStr">
        <is>
          <t>Low</t>
        </is>
      </c>
      <c r="G136" s="17" t="inlineStr">
        <is>
          <t>—</t>
        </is>
      </c>
      <c r="H136" s="15">
        <f>IF(G136="Yes",I136,IF(G136="Partial",I136*0.5,0))</f>
        <v/>
      </c>
      <c r="I136" s="15">
        <f>IF(F136="High",3,IF(F136="Medium",2,1))</f>
        <v/>
      </c>
      <c r="J136" s="16" t="inlineStr"/>
    </row>
    <row r="137">
      <c r="A137" s="14" t="inlineStr">
        <is>
          <t>8 · Project Management</t>
        </is>
      </c>
      <c r="B137" s="15" t="n">
        <v>135</v>
      </c>
      <c r="C137" s="16" t="inlineStr">
        <is>
          <t>Project assumptions and dependencies are documented</t>
        </is>
      </c>
      <c r="D137" s="16" t="inlineStr">
        <is>
          <t>Assumptions log</t>
        </is>
      </c>
      <c r="E137" s="16" t="inlineStr">
        <is>
          <t>Implicit assumptions</t>
        </is>
      </c>
      <c r="F137" s="15" t="inlineStr">
        <is>
          <t>Low</t>
        </is>
      </c>
      <c r="G137" s="17" t="inlineStr">
        <is>
          <t>—</t>
        </is>
      </c>
      <c r="H137" s="15">
        <f>IF(G137="Yes",I137,IF(G137="Partial",I137*0.5,0))</f>
        <v/>
      </c>
      <c r="I137" s="15">
        <f>IF(F137="High",3,IF(F137="Medium",2,1))</f>
        <v/>
      </c>
      <c r="J137" s="16" t="inlineStr"/>
    </row>
    <row r="138">
      <c r="A138" s="14" t="inlineStr">
        <is>
          <t>8 · Project Management</t>
        </is>
      </c>
      <c r="B138" s="15" t="n">
        <v>136</v>
      </c>
      <c r="C138" s="16" t="inlineStr">
        <is>
          <t>A stakeholder communication plan exists</t>
        </is>
      </c>
      <c r="D138" s="16" t="inlineStr">
        <is>
          <t>Communication plan</t>
        </is>
      </c>
      <c r="E138" s="16" t="inlineStr">
        <is>
          <t>Improvised communication</t>
        </is>
      </c>
      <c r="F138" s="15" t="inlineStr">
        <is>
          <t>Low</t>
        </is>
      </c>
      <c r="G138" s="17" t="inlineStr">
        <is>
          <t>—</t>
        </is>
      </c>
      <c r="H138" s="15">
        <f>IF(G138="Yes",I138,IF(G138="Partial",I138*0.5,0))</f>
        <v/>
      </c>
      <c r="I138" s="15">
        <f>IF(F138="High",3,IF(F138="Medium",2,1))</f>
        <v/>
      </c>
      <c r="J138" s="16" t="inlineStr"/>
    </row>
    <row r="139">
      <c r="A139" s="14" t="inlineStr">
        <is>
          <t>8 · Project Management</t>
        </is>
      </c>
      <c r="B139" s="15" t="n">
        <v>137</v>
      </c>
      <c r="C139" s="16" t="inlineStr">
        <is>
          <t>Project closeouts include lessons learned</t>
        </is>
      </c>
      <c r="D139" s="16" t="inlineStr">
        <is>
          <t>Closeout report</t>
        </is>
      </c>
      <c r="E139" s="16" t="inlineStr">
        <is>
          <t>Projects with no formal closure</t>
        </is>
      </c>
      <c r="F139" s="15" t="inlineStr">
        <is>
          <t>Medium</t>
        </is>
      </c>
      <c r="G139" s="17" t="inlineStr">
        <is>
          <t>—</t>
        </is>
      </c>
      <c r="H139" s="15">
        <f>IF(G139="Yes",I139,IF(G139="Partial",I139*0.5,0))</f>
        <v/>
      </c>
      <c r="I139" s="15">
        <f>IF(F139="High",3,IF(F139="Medium",2,1))</f>
        <v/>
      </c>
      <c r="J139" s="16" t="inlineStr"/>
    </row>
    <row r="140">
      <c r="A140" s="14" t="inlineStr">
        <is>
          <t>8 · Project Management</t>
        </is>
      </c>
      <c r="B140" s="15" t="n">
        <v>138</v>
      </c>
      <c r="C140" s="16" t="inlineStr">
        <is>
          <t>Delivery of committed outputs is tracked</t>
        </is>
      </c>
      <c r="D140" s="16" t="inlineStr">
        <is>
          <t>Deliverables dashboard</t>
        </is>
      </c>
      <c r="E140" s="16" t="inlineStr">
        <is>
          <t>Deliverables untracked</t>
        </is>
      </c>
      <c r="F140" s="15" t="inlineStr">
        <is>
          <t>Medium</t>
        </is>
      </c>
      <c r="G140" s="17" t="inlineStr">
        <is>
          <t>—</t>
        </is>
      </c>
      <c r="H140" s="15">
        <f>IF(G140="Yes",I140,IF(G140="Partial",I140*0.5,0))</f>
        <v/>
      </c>
      <c r="I140" s="15">
        <f>IF(F140="High",3,IF(F140="Medium",2,1))</f>
        <v/>
      </c>
      <c r="J140" s="16" t="inlineStr"/>
    </row>
    <row r="141">
      <c r="A141" s="10" t="inlineStr">
        <is>
          <t>9 · Impact Measurement</t>
        </is>
      </c>
      <c r="B141" s="11" t="n">
        <v>139</v>
      </c>
      <c r="C141" s="12" t="inlineStr">
        <is>
          <t>The number of people served is measured</t>
        </is>
      </c>
      <c r="D141" s="12" t="inlineStr">
        <is>
          <t>Beneficiary records</t>
        </is>
      </c>
      <c r="E141" s="12" t="inlineStr">
        <is>
          <t>Reach not measured</t>
        </is>
      </c>
      <c r="F141" s="11" t="inlineStr">
        <is>
          <t>High</t>
        </is>
      </c>
      <c r="G141" s="13" t="inlineStr">
        <is>
          <t>—</t>
        </is>
      </c>
      <c r="H141" s="11">
        <f>IF(G141="Yes",I141,IF(G141="Partial",I141*0.5,0))</f>
        <v/>
      </c>
      <c r="I141" s="11">
        <f>IF(F141="High",3,IF(F141="Medium",2,1))</f>
        <v/>
      </c>
      <c r="J141" s="12" t="inlineStr"/>
    </row>
    <row r="142">
      <c r="A142" s="10" t="inlineStr">
        <is>
          <t>9 · Impact Measurement</t>
        </is>
      </c>
      <c r="B142" s="11" t="n">
        <v>140</v>
      </c>
      <c r="C142" s="12" t="inlineStr">
        <is>
          <t>The number of businesses or organizations served is measured</t>
        </is>
      </c>
      <c r="D142" s="12" t="inlineStr">
        <is>
          <t>Service records</t>
        </is>
      </c>
      <c r="E142" s="12" t="inlineStr">
        <is>
          <t>No service data</t>
        </is>
      </c>
      <c r="F142" s="11" t="inlineStr">
        <is>
          <t>Medium</t>
        </is>
      </c>
      <c r="G142" s="13" t="inlineStr">
        <is>
          <t>—</t>
        </is>
      </c>
      <c r="H142" s="11">
        <f>IF(G142="Yes",I142,IF(G142="Partial",I142*0.5,0))</f>
        <v/>
      </c>
      <c r="I142" s="11">
        <f>IF(F142="High",3,IF(F142="Medium",2,1))</f>
        <v/>
      </c>
      <c r="J142" s="12" t="inlineStr"/>
    </row>
    <row r="143">
      <c r="A143" s="10" t="inlineStr">
        <is>
          <t>9 · Impact Measurement</t>
        </is>
      </c>
      <c r="B143" s="11" t="n">
        <v>141</v>
      </c>
      <c r="C143" s="12" t="inlineStr">
        <is>
          <t>Training hours delivered are recorded</t>
        </is>
      </c>
      <c r="D143" s="12" t="inlineStr">
        <is>
          <t>Training log</t>
        </is>
      </c>
      <c r="E143" s="12" t="inlineStr">
        <is>
          <t>No record</t>
        </is>
      </c>
      <c r="F143" s="11" t="inlineStr">
        <is>
          <t>Low</t>
        </is>
      </c>
      <c r="G143" s="13" t="inlineStr">
        <is>
          <t>—</t>
        </is>
      </c>
      <c r="H143" s="11">
        <f>IF(G143="Yes",I143,IF(G143="Partial",I143*0.5,0))</f>
        <v/>
      </c>
      <c r="I143" s="11">
        <f>IF(F143="High",3,IF(F143="Medium",2,1))</f>
        <v/>
      </c>
      <c r="J143" s="12" t="inlineStr"/>
    </row>
    <row r="144">
      <c r="A144" s="10" t="inlineStr">
        <is>
          <t>9 · Impact Measurement</t>
        </is>
      </c>
      <c r="B144" s="11" t="n">
        <v>142</v>
      </c>
      <c r="C144" s="12" t="inlineStr">
        <is>
          <t>Jobs created or supported are measured</t>
        </is>
      </c>
      <c r="D144" s="12" t="inlineStr">
        <is>
          <t>Employment data</t>
        </is>
      </c>
      <c r="E144" s="12" t="inlineStr">
        <is>
          <t>No employment measurement</t>
        </is>
      </c>
      <c r="F144" s="11" t="inlineStr">
        <is>
          <t>Medium</t>
        </is>
      </c>
      <c r="G144" s="13" t="inlineStr">
        <is>
          <t>—</t>
        </is>
      </c>
      <c r="H144" s="11">
        <f>IF(G144="Yes",I144,IF(G144="Partial",I144*0.5,0))</f>
        <v/>
      </c>
      <c r="I144" s="11">
        <f>IF(F144="High",3,IF(F144="Medium",2,1))</f>
        <v/>
      </c>
      <c r="J144" s="12" t="inlineStr"/>
    </row>
    <row r="145">
      <c r="A145" s="10" t="inlineStr">
        <is>
          <t>9 · Impact Measurement</t>
        </is>
      </c>
      <c r="B145" s="11" t="n">
        <v>143</v>
      </c>
      <c r="C145" s="12" t="inlineStr">
        <is>
          <t>Revenue generated or costs reduced are recorded</t>
        </is>
      </c>
      <c r="D145" s="12" t="inlineStr">
        <is>
          <t>Economic data</t>
        </is>
      </c>
      <c r="E145" s="12" t="inlineStr">
        <is>
          <t>No economic data</t>
        </is>
      </c>
      <c r="F145" s="11" t="inlineStr">
        <is>
          <t>Medium</t>
        </is>
      </c>
      <c r="G145" s="13" t="inlineStr">
        <is>
          <t>—</t>
        </is>
      </c>
      <c r="H145" s="11">
        <f>IF(G145="Yes",I145,IF(G145="Partial",I145*0.5,0))</f>
        <v/>
      </c>
      <c r="I145" s="11">
        <f>IF(F145="High",3,IF(F145="Medium",2,1))</f>
        <v/>
      </c>
      <c r="J145" s="12" t="inlineStr"/>
    </row>
    <row r="146">
      <c r="A146" s="10" t="inlineStr">
        <is>
          <t>9 · Impact Measurement</t>
        </is>
      </c>
      <c r="B146" s="11" t="n">
        <v>144</v>
      </c>
      <c r="C146" s="12" t="inlineStr">
        <is>
          <t>A success or outcome rate is calculated</t>
        </is>
      </c>
      <c r="D146" s="12" t="inlineStr">
        <is>
          <t>Success indicator</t>
        </is>
      </c>
      <c r="E146" s="12" t="inlineStr">
        <is>
          <t>No success rate</t>
        </is>
      </c>
      <c r="F146" s="11" t="inlineStr">
        <is>
          <t>Medium</t>
        </is>
      </c>
      <c r="G146" s="13" t="inlineStr">
        <is>
          <t>—</t>
        </is>
      </c>
      <c r="H146" s="11">
        <f>IF(G146="Yes",I146,IF(G146="Partial",I146*0.5,0))</f>
        <v/>
      </c>
      <c r="I146" s="11">
        <f>IF(F146="High",3,IF(F146="Medium",2,1))</f>
        <v/>
      </c>
      <c r="J146" s="12" t="inlineStr"/>
    </row>
    <row r="147">
      <c r="A147" s="10" t="inlineStr">
        <is>
          <t>9 · Impact Measurement</t>
        </is>
      </c>
      <c r="B147" s="11" t="n">
        <v>145</v>
      </c>
      <c r="C147" s="12" t="inlineStr">
        <is>
          <t>Beneficiary satisfaction is measured</t>
        </is>
      </c>
      <c r="D147" s="12" t="inlineStr">
        <is>
          <t>Satisfaction surveys</t>
        </is>
      </c>
      <c r="E147" s="12" t="inlineStr">
        <is>
          <t>No feedback</t>
        </is>
      </c>
      <c r="F147" s="11" t="inlineStr">
        <is>
          <t>Low</t>
        </is>
      </c>
      <c r="G147" s="13" t="inlineStr">
        <is>
          <t>—</t>
        </is>
      </c>
      <c r="H147" s="11">
        <f>IF(G147="Yes",I147,IF(G147="Partial",I147*0.5,0))</f>
        <v/>
      </c>
      <c r="I147" s="11">
        <f>IF(F147="High",3,IF(F147="Medium",2,1))</f>
        <v/>
      </c>
      <c r="J147" s="12" t="inlineStr"/>
    </row>
    <row r="148">
      <c r="A148" s="10" t="inlineStr">
        <is>
          <t>9 · Impact Measurement</t>
        </is>
      </c>
      <c r="B148" s="11" t="n">
        <v>146</v>
      </c>
      <c r="C148" s="12" t="inlineStr">
        <is>
          <t>A baseline exists to compare results against</t>
        </is>
      </c>
      <c r="D148" s="12" t="inlineStr">
        <is>
          <t>Baseline</t>
        </is>
      </c>
      <c r="E148" s="12" t="inlineStr">
        <is>
          <t>No point of comparison</t>
        </is>
      </c>
      <c r="F148" s="11" t="inlineStr">
        <is>
          <t>High</t>
        </is>
      </c>
      <c r="G148" s="13" t="inlineStr">
        <is>
          <t>—</t>
        </is>
      </c>
      <c r="H148" s="11">
        <f>IF(G148="Yes",I148,IF(G148="Partial",I148*0.5,0))</f>
        <v/>
      </c>
      <c r="I148" s="11">
        <f>IF(F148="High",3,IF(F148="Medium",2,1))</f>
        <v/>
      </c>
      <c r="J148" s="12" t="inlineStr"/>
    </row>
    <row r="149">
      <c r="A149" s="10" t="inlineStr">
        <is>
          <t>9 · Impact Measurement</t>
        </is>
      </c>
      <c r="B149" s="11" t="n">
        <v>147</v>
      </c>
      <c r="C149" s="12" t="inlineStr">
        <is>
          <t>Indicators are collected continuously</t>
        </is>
      </c>
      <c r="D149" s="12" t="inlineStr">
        <is>
          <t>Data system</t>
        </is>
      </c>
      <c r="E149" s="12" t="inlineStr">
        <is>
          <t>Data collected at the last minute</t>
        </is>
      </c>
      <c r="F149" s="11" t="inlineStr">
        <is>
          <t>High</t>
        </is>
      </c>
      <c r="G149" s="13" t="inlineStr">
        <is>
          <t>—</t>
        </is>
      </c>
      <c r="H149" s="11">
        <f>IF(G149="Yes",I149,IF(G149="Partial",I149*0.5,0))</f>
        <v/>
      </c>
      <c r="I149" s="11">
        <f>IF(F149="High",3,IF(F149="Medium",2,1))</f>
        <v/>
      </c>
      <c r="J149" s="12" t="inlineStr"/>
    </row>
    <row r="150">
      <c r="A150" s="10" t="inlineStr">
        <is>
          <t>9 · Impact Measurement</t>
        </is>
      </c>
      <c r="B150" s="11" t="n">
        <v>148</v>
      </c>
      <c r="C150" s="12" t="inlineStr">
        <is>
          <t>Impact evidence is documented (photos, reports, testimonials)</t>
        </is>
      </c>
      <c r="D150" s="12" t="inlineStr">
        <is>
          <t>Documentary evidence</t>
        </is>
      </c>
      <c r="E150" s="12" t="inlineStr">
        <is>
          <t>Unsupported claims</t>
        </is>
      </c>
      <c r="F150" s="11" t="inlineStr">
        <is>
          <t>Medium</t>
        </is>
      </c>
      <c r="G150" s="13" t="inlineStr">
        <is>
          <t>—</t>
        </is>
      </c>
      <c r="H150" s="11">
        <f>IF(G150="Yes",I150,IF(G150="Partial",I150*0.5,0))</f>
        <v/>
      </c>
      <c r="I150" s="11">
        <f>IF(F150="High",3,IF(F150="Medium",2,1))</f>
        <v/>
      </c>
      <c r="J150" s="12" t="inlineStr"/>
    </row>
    <row r="151">
      <c r="A151" s="10" t="inlineStr">
        <is>
          <t>9 · Impact Measurement</t>
        </is>
      </c>
      <c r="B151" s="11" t="n">
        <v>149</v>
      </c>
      <c r="C151" s="12" t="inlineStr">
        <is>
          <t>A theory of change or results logic exists</t>
        </is>
      </c>
      <c r="D151" s="12" t="inlineStr">
        <is>
          <t>Theory of change</t>
        </is>
      </c>
      <c r="E151" s="12" t="inlineStr">
        <is>
          <t>No results logic</t>
        </is>
      </c>
      <c r="F151" s="11" t="inlineStr">
        <is>
          <t>Medium</t>
        </is>
      </c>
      <c r="G151" s="13" t="inlineStr">
        <is>
          <t>—</t>
        </is>
      </c>
      <c r="H151" s="11">
        <f>IF(G151="Yes",I151,IF(G151="Partial",I151*0.5,0))</f>
        <v/>
      </c>
      <c r="I151" s="11">
        <f>IF(F151="High",3,IF(F151="Medium",2,1))</f>
        <v/>
      </c>
      <c r="J151" s="12" t="inlineStr"/>
    </row>
    <row r="152">
      <c r="A152" s="10" t="inlineStr">
        <is>
          <t>9 · Impact Measurement</t>
        </is>
      </c>
      <c r="B152" s="11" t="n">
        <v>150</v>
      </c>
      <c r="C152" s="12" t="inlineStr">
        <is>
          <t>Indicators have clear definitions and calculation methods</t>
        </is>
      </c>
      <c r="D152" s="12" t="inlineStr">
        <is>
          <t>Indicator sheet</t>
        </is>
      </c>
      <c r="E152" s="12" t="inlineStr">
        <is>
          <t>Ambiguous indicators</t>
        </is>
      </c>
      <c r="F152" s="11" t="inlineStr">
        <is>
          <t>Medium</t>
        </is>
      </c>
      <c r="G152" s="13" t="inlineStr">
        <is>
          <t>—</t>
        </is>
      </c>
      <c r="H152" s="11">
        <f>IF(G152="Yes",I152,IF(G152="Partial",I152*0.5,0))</f>
        <v/>
      </c>
      <c r="I152" s="11">
        <f>IF(F152="High",3,IF(F152="Medium",2,1))</f>
        <v/>
      </c>
      <c r="J152" s="12" t="inlineStr"/>
    </row>
    <row r="153">
      <c r="A153" s="10" t="inlineStr">
        <is>
          <t>9 · Impact Measurement</t>
        </is>
      </c>
      <c r="B153" s="11" t="n">
        <v>151</v>
      </c>
      <c r="C153" s="12" t="inlineStr">
        <is>
          <t>Outputs and outcomes are distinguished</t>
        </is>
      </c>
      <c r="D153" s="12" t="inlineStr">
        <is>
          <t>Results framework</t>
        </is>
      </c>
      <c r="E153" s="12" t="inlineStr">
        <is>
          <t>Output/outcome confusion</t>
        </is>
      </c>
      <c r="F153" s="11" t="inlineStr">
        <is>
          <t>Medium</t>
        </is>
      </c>
      <c r="G153" s="13" t="inlineStr">
        <is>
          <t>—</t>
        </is>
      </c>
      <c r="H153" s="11">
        <f>IF(G153="Yes",I153,IF(G153="Partial",I153*0.5,0))</f>
        <v/>
      </c>
      <c r="I153" s="11">
        <f>IF(F153="High",3,IF(F153="Medium",2,1))</f>
        <v/>
      </c>
      <c r="J153" s="12" t="inlineStr"/>
    </row>
    <row r="154">
      <c r="A154" s="10" t="inlineStr">
        <is>
          <t>9 · Impact Measurement</t>
        </is>
      </c>
      <c r="B154" s="11" t="n">
        <v>152</v>
      </c>
      <c r="C154" s="12" t="inlineStr">
        <is>
          <t>Impact data is stored in a structured way</t>
        </is>
      </c>
      <c r="D154" s="12" t="inlineStr">
        <is>
          <t>Impact database</t>
        </is>
      </c>
      <c r="E154" s="12" t="inlineStr">
        <is>
          <t>Data scattered</t>
        </is>
      </c>
      <c r="F154" s="11" t="inlineStr">
        <is>
          <t>Medium</t>
        </is>
      </c>
      <c r="G154" s="13" t="inlineStr">
        <is>
          <t>—</t>
        </is>
      </c>
      <c r="H154" s="11">
        <f>IF(G154="Yes",I154,IF(G154="Partial",I154*0.5,0))</f>
        <v/>
      </c>
      <c r="I154" s="11">
        <f>IF(F154="High",3,IF(F154="Medium",2,1))</f>
        <v/>
      </c>
      <c r="J154" s="12" t="inlineStr"/>
    </row>
    <row r="155">
      <c r="A155" s="10" t="inlineStr">
        <is>
          <t>9 · Impact Measurement</t>
        </is>
      </c>
      <c r="B155" s="11" t="n">
        <v>153</v>
      </c>
      <c r="C155" s="12" t="inlineStr">
        <is>
          <t>Beneficiary data privacy is protected</t>
        </is>
      </c>
      <c r="D155" s="12" t="inlineStr">
        <is>
          <t>Data policy</t>
        </is>
      </c>
      <c r="E155" s="12" t="inlineStr">
        <is>
          <t>Sensitive data unprotected</t>
        </is>
      </c>
      <c r="F155" s="11" t="inlineStr">
        <is>
          <t>High</t>
        </is>
      </c>
      <c r="G155" s="13" t="inlineStr">
        <is>
          <t>—</t>
        </is>
      </c>
      <c r="H155" s="11">
        <f>IF(G155="Yes",I155,IF(G155="Partial",I155*0.5,0))</f>
        <v/>
      </c>
      <c r="I155" s="11">
        <f>IF(F155="High",3,IF(F155="Medium",2,1))</f>
        <v/>
      </c>
      <c r="J155" s="12" t="inlineStr"/>
    </row>
    <row r="156">
      <c r="A156" s="10" t="inlineStr">
        <is>
          <t>9 · Impact Measurement</t>
        </is>
      </c>
      <c r="B156" s="11" t="n">
        <v>154</v>
      </c>
      <c r="C156" s="12" t="inlineStr">
        <is>
          <t>Impact can be disaggregated (e.g., by group or area)</t>
        </is>
      </c>
      <c r="D156" s="12" t="inlineStr">
        <is>
          <t>Disaggregated data</t>
        </is>
      </c>
      <c r="E156" s="12" t="inlineStr">
        <is>
          <t>No disaggregation</t>
        </is>
      </c>
      <c r="F156" s="11" t="inlineStr">
        <is>
          <t>Low</t>
        </is>
      </c>
      <c r="G156" s="13" t="inlineStr">
        <is>
          <t>—</t>
        </is>
      </c>
      <c r="H156" s="11">
        <f>IF(G156="Yes",I156,IF(G156="Partial",I156*0.5,0))</f>
        <v/>
      </c>
      <c r="I156" s="11">
        <f>IF(F156="High",3,IF(F156="Medium",2,1))</f>
        <v/>
      </c>
      <c r="J156" s="12" t="inlineStr"/>
    </row>
    <row r="157">
      <c r="A157" s="14" t="inlineStr">
        <is>
          <t>10 · Reputation</t>
        </is>
      </c>
      <c r="B157" s="15" t="n">
        <v>155</v>
      </c>
      <c r="C157" s="16" t="inlineStr">
        <is>
          <t>The website conveys professionalism</t>
        </is>
      </c>
      <c r="D157" s="16" t="inlineStr">
        <is>
          <t>Website</t>
        </is>
      </c>
      <c r="E157" s="16" t="inlineStr">
        <is>
          <t>No website or a poor one</t>
        </is>
      </c>
      <c r="F157" s="15" t="inlineStr">
        <is>
          <t>Medium</t>
        </is>
      </c>
      <c r="G157" s="17" t="inlineStr">
        <is>
          <t>—</t>
        </is>
      </c>
      <c r="H157" s="15">
        <f>IF(G157="Yes",I157,IF(G157="Partial",I157*0.5,0))</f>
        <v/>
      </c>
      <c r="I157" s="15">
        <f>IF(F157="High",3,IF(F157="Medium",2,1))</f>
        <v/>
      </c>
      <c r="J157" s="16" t="inlineStr"/>
    </row>
    <row r="158">
      <c r="A158" s="14" t="inlineStr">
        <is>
          <t>10 · Reputation</t>
        </is>
      </c>
      <c r="B158" s="15" t="n">
        <v>156</v>
      </c>
      <c r="C158" s="16" t="inlineStr">
        <is>
          <t>Contact information is current</t>
        </is>
      </c>
      <c r="D158" s="16" t="inlineStr">
        <is>
          <t>Contact details</t>
        </is>
      </c>
      <c r="E158" s="16" t="inlineStr">
        <is>
          <t>Outdated contact info</t>
        </is>
      </c>
      <c r="F158" s="15" t="inlineStr">
        <is>
          <t>Medium</t>
        </is>
      </c>
      <c r="G158" s="17" t="inlineStr">
        <is>
          <t>—</t>
        </is>
      </c>
      <c r="H158" s="15">
        <f>IF(G158="Yes",I158,IF(G158="Partial",I158*0.5,0))</f>
        <v/>
      </c>
      <c r="I158" s="15">
        <f>IF(F158="High",3,IF(F158="Medium",2,1))</f>
        <v/>
      </c>
      <c r="J158" s="16" t="inlineStr"/>
    </row>
    <row r="159">
      <c r="A159" s="14" t="inlineStr">
        <is>
          <t>10 · Reputation</t>
        </is>
      </c>
      <c r="B159" s="15" t="n">
        <v>157</v>
      </c>
      <c r="C159" s="16" t="inlineStr">
        <is>
          <t>The mission is clearly explained publicly</t>
        </is>
      </c>
      <c r="D159" s="16" t="inlineStr">
        <is>
          <t>Mission page</t>
        </is>
      </c>
      <c r="E159" s="16" t="inlineStr">
        <is>
          <t>Unclear mission</t>
        </is>
      </c>
      <c r="F159" s="15" t="inlineStr">
        <is>
          <t>Low</t>
        </is>
      </c>
      <c r="G159" s="17" t="inlineStr">
        <is>
          <t>—</t>
        </is>
      </c>
      <c r="H159" s="15">
        <f>IF(G159="Yes",I159,IF(G159="Partial",I159*0.5,0))</f>
        <v/>
      </c>
      <c r="I159" s="15">
        <f>IF(F159="High",3,IF(F159="Medium",2,1))</f>
        <v/>
      </c>
      <c r="J159" s="16" t="inlineStr"/>
    </row>
    <row r="160">
      <c r="A160" s="14" t="inlineStr">
        <is>
          <t>10 · Reputation</t>
        </is>
      </c>
      <c r="B160" s="15" t="n">
        <v>158</v>
      </c>
      <c r="C160" s="16" t="inlineStr">
        <is>
          <t>There is public evidence of prior projects</t>
        </is>
      </c>
      <c r="D160" s="16" t="inlineStr">
        <is>
          <t>Public portfolio</t>
        </is>
      </c>
      <c r="E160" s="16" t="inlineStr">
        <is>
          <t>No visible evidence</t>
        </is>
      </c>
      <c r="F160" s="15" t="inlineStr">
        <is>
          <t>Medium</t>
        </is>
      </c>
      <c r="G160" s="17" t="inlineStr">
        <is>
          <t>—</t>
        </is>
      </c>
      <c r="H160" s="15">
        <f>IF(G160="Yes",I160,IF(G160="Partial",I160*0.5,0))</f>
        <v/>
      </c>
      <c r="I160" s="15">
        <f>IF(F160="High",3,IF(F160="Medium",2,1))</f>
        <v/>
      </c>
      <c r="J160" s="16" t="inlineStr"/>
    </row>
    <row r="161">
      <c r="A161" s="14" t="inlineStr">
        <is>
          <t>10 · Reputation</t>
        </is>
      </c>
      <c r="B161" s="15" t="n">
        <v>159</v>
      </c>
      <c r="C161" s="16" t="inlineStr">
        <is>
          <t>News coverage, publications, or mentions exist</t>
        </is>
      </c>
      <c r="D161" s="16" t="inlineStr">
        <is>
          <t>Press / publications</t>
        </is>
      </c>
      <c r="E161" s="16" t="inlineStr">
        <is>
          <t>No media presence</t>
        </is>
      </c>
      <c r="F161" s="15" t="inlineStr">
        <is>
          <t>Low</t>
        </is>
      </c>
      <c r="G161" s="17" t="inlineStr">
        <is>
          <t>—</t>
        </is>
      </c>
      <c r="H161" s="15">
        <f>IF(G161="Yes",I161,IF(G161="Partial",I161*0.5,0))</f>
        <v/>
      </c>
      <c r="I161" s="15">
        <f>IF(F161="High",3,IF(F161="Medium",2,1))</f>
        <v/>
      </c>
      <c r="J161" s="16" t="inlineStr"/>
    </row>
    <row r="162">
      <c r="A162" s="14" t="inlineStr">
        <is>
          <t>10 · Reputation</t>
        </is>
      </c>
      <c r="B162" s="15" t="n">
        <v>160</v>
      </c>
      <c r="C162" s="16" t="inlineStr">
        <is>
          <t>Visible testimonials or references exist</t>
        </is>
      </c>
      <c r="D162" s="16" t="inlineStr">
        <is>
          <t>Testimonials</t>
        </is>
      </c>
      <c r="E162" s="16" t="inlineStr">
        <is>
          <t>No testimonials</t>
        </is>
      </c>
      <c r="F162" s="15" t="inlineStr">
        <is>
          <t>Low</t>
        </is>
      </c>
      <c r="G162" s="17" t="inlineStr">
        <is>
          <t>—</t>
        </is>
      </c>
      <c r="H162" s="15">
        <f>IF(G162="Yes",I162,IF(G162="Partial",I162*0.5,0))</f>
        <v/>
      </c>
      <c r="I162" s="15">
        <f>IF(F162="High",3,IF(F162="Medium",2,1))</f>
        <v/>
      </c>
      <c r="J162" s="16" t="inlineStr"/>
    </row>
    <row r="163">
      <c r="A163" s="14" t="inlineStr">
        <is>
          <t>10 · Reputation</t>
        </is>
      </c>
      <c r="B163" s="15" t="n">
        <v>161</v>
      </c>
      <c r="C163" s="16" t="inlineStr">
        <is>
          <t>Social media presence is professional and coherent</t>
        </is>
      </c>
      <c r="D163" s="16" t="inlineStr">
        <is>
          <t>Social profiles</t>
        </is>
      </c>
      <c r="E163" s="16" t="inlineStr">
        <is>
          <t>Abandoned or incoherent accounts</t>
        </is>
      </c>
      <c r="F163" s="15" t="inlineStr">
        <is>
          <t>Low</t>
        </is>
      </c>
      <c r="G163" s="17" t="inlineStr">
        <is>
          <t>—</t>
        </is>
      </c>
      <c r="H163" s="15">
        <f>IF(G163="Yes",I163,IF(G163="Partial",I163*0.5,0))</f>
        <v/>
      </c>
      <c r="I163" s="15">
        <f>IF(F163="High",3,IF(F163="Medium",2,1))</f>
        <v/>
      </c>
      <c r="J163" s="16" t="inlineStr"/>
    </row>
    <row r="164">
      <c r="A164" s="14" t="inlineStr">
        <is>
          <t>10 · Reputation</t>
        </is>
      </c>
      <c r="B164" s="15" t="n">
        <v>162</v>
      </c>
      <c r="C164" s="16" t="inlineStr">
        <is>
          <t>No material negative information sits unanswered</t>
        </is>
      </c>
      <c r="D164" s="16" t="inlineStr">
        <is>
          <t>Reputation monitoring</t>
        </is>
      </c>
      <c r="E164" s="16" t="inlineStr">
        <is>
          <t>Unmanaged negative content</t>
        </is>
      </c>
      <c r="F164" s="15" t="inlineStr">
        <is>
          <t>Medium</t>
        </is>
      </c>
      <c r="G164" s="17" t="inlineStr">
        <is>
          <t>—</t>
        </is>
      </c>
      <c r="H164" s="15">
        <f>IF(G164="Yes",I164,IF(G164="Partial",I164*0.5,0))</f>
        <v/>
      </c>
      <c r="I164" s="15">
        <f>IF(F164="High",3,IF(F164="Medium",2,1))</f>
        <v/>
      </c>
      <c r="J164" s="16" t="inlineStr"/>
    </row>
    <row r="165">
      <c r="A165" s="14" t="inlineStr">
        <is>
          <t>10 · Reputation</t>
        </is>
      </c>
      <c r="B165" s="15" t="n">
        <v>163</v>
      </c>
      <c r="C165" s="16" t="inlineStr">
        <is>
          <t>Visual identity is consistent</t>
        </is>
      </c>
      <c r="D165" s="16" t="inlineStr">
        <is>
          <t>Brand manual</t>
        </is>
      </c>
      <c r="E165" s="16" t="inlineStr">
        <is>
          <t>Inconsistent image</t>
        </is>
      </c>
      <c r="F165" s="15" t="inlineStr">
        <is>
          <t>Low</t>
        </is>
      </c>
      <c r="G165" s="17" t="inlineStr">
        <is>
          <t>—</t>
        </is>
      </c>
      <c r="H165" s="15">
        <f>IF(G165="Yes",I165,IF(G165="Partial",I165*0.5,0))</f>
        <v/>
      </c>
      <c r="I165" s="15">
        <f>IF(F165="High",3,IF(F165="Medium",2,1))</f>
        <v/>
      </c>
      <c r="J165" s="16" t="inlineStr"/>
    </row>
    <row r="166">
      <c r="A166" s="14" t="inlineStr">
        <is>
          <t>10 · Reputation</t>
        </is>
      </c>
      <c r="B166" s="15" t="n">
        <v>164</v>
      </c>
      <c r="C166" s="16" t="inlineStr">
        <is>
          <t>An evaluator searching for the organization would find credibility</t>
        </is>
      </c>
      <c r="D166" s="16" t="inlineStr">
        <is>
          <t>Web search</t>
        </is>
      </c>
      <c r="E166" s="16" t="inlineStr">
        <is>
          <t>Weak digital footprint</t>
        </is>
      </c>
      <c r="F166" s="15" t="inlineStr">
        <is>
          <t>Medium</t>
        </is>
      </c>
      <c r="G166" s="17" t="inlineStr">
        <is>
          <t>—</t>
        </is>
      </c>
      <c r="H166" s="15">
        <f>IF(G166="Yes",I166,IF(G166="Partial",I166*0.5,0))</f>
        <v/>
      </c>
      <c r="I166" s="15">
        <f>IF(F166="High",3,IF(F166="Medium",2,1))</f>
        <v/>
      </c>
      <c r="J166" s="16" t="inlineStr"/>
    </row>
    <row r="167">
      <c r="A167" s="14" t="inlineStr">
        <is>
          <t>10 · Reputation</t>
        </is>
      </c>
      <c r="B167" s="15" t="n">
        <v>165</v>
      </c>
      <c r="C167" s="16" t="inlineStr">
        <is>
          <t>The organization appears correctly in public directories/registries</t>
        </is>
      </c>
      <c r="D167" s="16" t="inlineStr">
        <is>
          <t>Directory profile</t>
        </is>
      </c>
      <c r="E167" s="16" t="inlineStr">
        <is>
          <t>Incorrect public information</t>
        </is>
      </c>
      <c r="F167" s="15" t="inlineStr">
        <is>
          <t>Low</t>
        </is>
      </c>
      <c r="G167" s="17" t="inlineStr">
        <is>
          <t>—</t>
        </is>
      </c>
      <c r="H167" s="15">
        <f>IF(G167="Yes",I167,IF(G167="Partial",I167*0.5,0))</f>
        <v/>
      </c>
      <c r="I167" s="15">
        <f>IF(F167="High",3,IF(F167="Medium",2,1))</f>
        <v/>
      </c>
      <c r="J167" s="16" t="inlineStr"/>
    </row>
    <row r="168">
      <c r="A168" s="14" t="inlineStr">
        <is>
          <t>10 · Reputation</t>
        </is>
      </c>
      <c r="B168" s="15" t="n">
        <v>166</v>
      </c>
      <c r="C168" s="16" t="inlineStr">
        <is>
          <t>Up-to-date institutional material exists (brochure, one-pager)</t>
        </is>
      </c>
      <c r="D168" s="16" t="inlineStr">
        <is>
          <t>Institutional material</t>
        </is>
      </c>
      <c r="E168" s="16" t="inlineStr">
        <is>
          <t>Outdated material</t>
        </is>
      </c>
      <c r="F168" s="15" t="inlineStr">
        <is>
          <t>Low</t>
        </is>
      </c>
      <c r="G168" s="17" t="inlineStr">
        <is>
          <t>—</t>
        </is>
      </c>
      <c r="H168" s="15">
        <f>IF(G168="Yes",I168,IF(G168="Partial",I168*0.5,0))</f>
        <v/>
      </c>
      <c r="I168" s="15">
        <f>IF(F168="High",3,IF(F168="Medium",2,1))</f>
        <v/>
      </c>
      <c r="J168" s="16" t="inlineStr"/>
    </row>
    <row r="169">
      <c r="A169" s="14" t="inlineStr">
        <is>
          <t>10 · Reputation</t>
        </is>
      </c>
      <c r="B169" s="15" t="n">
        <v>167</v>
      </c>
      <c r="C169" s="16" t="inlineStr">
        <is>
          <t>External inquiries receive a professional response</t>
        </is>
      </c>
      <c r="D169" s="16" t="inlineStr">
        <is>
          <t>Response protocol</t>
        </is>
      </c>
      <c r="E169" s="16" t="inlineStr">
        <is>
          <t>Inquiries unanswered</t>
        </is>
      </c>
      <c r="F169" s="15" t="inlineStr">
        <is>
          <t>Low</t>
        </is>
      </c>
      <c r="G169" s="17" t="inlineStr">
        <is>
          <t>—</t>
        </is>
      </c>
      <c r="H169" s="15">
        <f>IF(G169="Yes",I169,IF(G169="Partial",I169*0.5,0))</f>
        <v/>
      </c>
      <c r="I169" s="15">
        <f>IF(F169="High",3,IF(F169="Medium",2,1))</f>
        <v/>
      </c>
      <c r="J169" s="16" t="inlineStr"/>
    </row>
    <row r="170">
      <c r="A170" s="14" t="inlineStr">
        <is>
          <t>10 · Reputation</t>
        </is>
      </c>
      <c r="B170" s="15" t="n">
        <v>168</v>
      </c>
      <c r="C170" s="16" t="inlineStr">
        <is>
          <t>There is coherence between what is communicated and what is done</t>
        </is>
      </c>
      <c r="D170" s="16" t="inlineStr">
        <is>
          <t>Coherence review</t>
        </is>
      </c>
      <c r="E170" s="16" t="inlineStr">
        <is>
          <t>Inconsistent messaging</t>
        </is>
      </c>
      <c r="F170" s="15" t="inlineStr">
        <is>
          <t>Medium</t>
        </is>
      </c>
      <c r="G170" s="17" t="inlineStr">
        <is>
          <t>—</t>
        </is>
      </c>
      <c r="H170" s="15">
        <f>IF(G170="Yes",I170,IF(G170="Partial",I170*0.5,0))</f>
        <v/>
      </c>
      <c r="I170" s="15">
        <f>IF(F170="High",3,IF(F170="Medium",2,1))</f>
        <v/>
      </c>
      <c r="J170" s="16" t="inlineStr"/>
    </row>
    <row r="171">
      <c r="A171" s="14" t="inlineStr">
        <is>
          <t>10 · Reputation</t>
        </is>
      </c>
      <c r="B171" s="15" t="n">
        <v>169</v>
      </c>
      <c r="C171" s="16" t="inlineStr">
        <is>
          <t>Media or community relations are managed where appropriate</t>
        </is>
      </c>
      <c r="D171" s="16" t="inlineStr">
        <is>
          <t>Spokesperson plan</t>
        </is>
      </c>
      <c r="E171" s="16" t="inlineStr">
        <is>
          <t>No relationship management</t>
        </is>
      </c>
      <c r="F171" s="15" t="inlineStr">
        <is>
          <t>Low</t>
        </is>
      </c>
      <c r="G171" s="17" t="inlineStr">
        <is>
          <t>—</t>
        </is>
      </c>
      <c r="H171" s="15">
        <f>IF(G171="Yes",I171,IF(G171="Partial",I171*0.5,0))</f>
        <v/>
      </c>
      <c r="I171" s="15">
        <f>IF(F171="High",3,IF(F171="Medium",2,1))</f>
        <v/>
      </c>
      <c r="J171" s="16" t="inlineStr"/>
    </row>
    <row r="172">
      <c r="A172" s="14" t="inlineStr">
        <is>
          <t>10 · Reputation</t>
        </is>
      </c>
      <c r="B172" s="15" t="n">
        <v>170</v>
      </c>
      <c r="C172" s="16" t="inlineStr">
        <is>
          <t>The digital presence contains no obsolete information</t>
        </is>
      </c>
      <c r="D172" s="16" t="inlineStr">
        <is>
          <t>Site audit</t>
        </is>
      </c>
      <c r="E172" s="16" t="inlineStr">
        <is>
          <t>Stale content published</t>
        </is>
      </c>
      <c r="F172" s="15" t="inlineStr">
        <is>
          <t>Low</t>
        </is>
      </c>
      <c r="G172" s="17" t="inlineStr">
        <is>
          <t>—</t>
        </is>
      </c>
      <c r="H172" s="15">
        <f>IF(G172="Yes",I172,IF(G172="Partial",I172*0.5,0))</f>
        <v/>
      </c>
      <c r="I172" s="15">
        <f>IF(F172="High",3,IF(F172="Medium",2,1))</f>
        <v/>
      </c>
      <c r="J172" s="16" t="inlineStr"/>
    </row>
    <row r="173">
      <c r="A173" s="10" t="inlineStr">
        <is>
          <t>11 · Partnerships</t>
        </is>
      </c>
      <c r="B173" s="11" t="n">
        <v>171</v>
      </c>
      <c r="C173" s="12" t="inlineStr">
        <is>
          <t>Current collaboration agreements exist</t>
        </is>
      </c>
      <c r="D173" s="12" t="inlineStr">
        <is>
          <t>Signed agreements</t>
        </is>
      </c>
      <c r="E173" s="12" t="inlineStr">
        <is>
          <t>No formal partnerships</t>
        </is>
      </c>
      <c r="F173" s="11" t="inlineStr">
        <is>
          <t>Medium</t>
        </is>
      </c>
      <c r="G173" s="13" t="inlineStr">
        <is>
          <t>—</t>
        </is>
      </c>
      <c r="H173" s="11">
        <f>IF(G173="Yes",I173,IF(G173="Partial",I173*0.5,0))</f>
        <v/>
      </c>
      <c r="I173" s="11">
        <f>IF(F173="High",3,IF(F173="Medium",2,1))</f>
        <v/>
      </c>
      <c r="J173" s="12" t="inlineStr"/>
    </row>
    <row r="174">
      <c r="A174" s="10" t="inlineStr">
        <is>
          <t>11 · Partnerships</t>
        </is>
      </c>
      <c r="B174" s="11" t="n">
        <v>172</v>
      </c>
      <c r="C174" s="12" t="inlineStr">
        <is>
          <t>Letters of support from partners are available</t>
        </is>
      </c>
      <c r="D174" s="12" t="inlineStr">
        <is>
          <t>Letters of support</t>
        </is>
      </c>
      <c r="E174" s="12" t="inlineStr">
        <is>
          <t>No letters of support</t>
        </is>
      </c>
      <c r="F174" s="11" t="inlineStr">
        <is>
          <t>Medium</t>
        </is>
      </c>
      <c r="G174" s="13" t="inlineStr">
        <is>
          <t>—</t>
        </is>
      </c>
      <c r="H174" s="11">
        <f>IF(G174="Yes",I174,IF(G174="Partial",I174*0.5,0))</f>
        <v/>
      </c>
      <c r="I174" s="11">
        <f>IF(F174="High",3,IF(F174="Medium",2,1))</f>
        <v/>
      </c>
      <c r="J174" s="12" t="inlineStr"/>
    </row>
    <row r="175">
      <c r="A175" s="10" t="inlineStr">
        <is>
          <t>11 · Partnerships</t>
        </is>
      </c>
      <c r="B175" s="11" t="n">
        <v>173</v>
      </c>
      <c r="C175" s="12" t="inlineStr">
        <is>
          <t>The organization participates in professional networks</t>
        </is>
      </c>
      <c r="D175" s="12" t="inlineStr">
        <is>
          <t>Memberships / networks</t>
        </is>
      </c>
      <c r="E175" s="12" t="inlineStr">
        <is>
          <t>Institutional isolation</t>
        </is>
      </c>
      <c r="F175" s="11" t="inlineStr">
        <is>
          <t>Low</t>
        </is>
      </c>
      <c r="G175" s="13" t="inlineStr">
        <is>
          <t>—</t>
        </is>
      </c>
      <c r="H175" s="11">
        <f>IF(G175="Yes",I175,IF(G175="Partial",I175*0.5,0))</f>
        <v/>
      </c>
      <c r="I175" s="11">
        <f>IF(F175="High",3,IF(F175="Medium",2,1))</f>
        <v/>
      </c>
      <c r="J175" s="12" t="inlineStr"/>
    </row>
    <row r="176">
      <c r="A176" s="10" t="inlineStr">
        <is>
          <t>11 · Partnerships</t>
        </is>
      </c>
      <c r="B176" s="11" t="n">
        <v>174</v>
      </c>
      <c r="C176" s="12" t="inlineStr">
        <is>
          <t>Strategic partners are identified by project type</t>
        </is>
      </c>
      <c r="D176" s="12" t="inlineStr">
        <is>
          <t>Partner map</t>
        </is>
      </c>
      <c r="E176" s="12" t="inlineStr">
        <is>
          <t>No strategic partners</t>
        </is>
      </c>
      <c r="F176" s="11" t="inlineStr">
        <is>
          <t>Medium</t>
        </is>
      </c>
      <c r="G176" s="13" t="inlineStr">
        <is>
          <t>—</t>
        </is>
      </c>
      <c r="H176" s="11">
        <f>IF(G176="Yes",I176,IF(G176="Partial",I176*0.5,0))</f>
        <v/>
      </c>
      <c r="I176" s="11">
        <f>IF(F176="High",3,IF(F176="Medium",2,1))</f>
        <v/>
      </c>
      <c r="J176" s="12" t="inlineStr"/>
    </row>
    <row r="177">
      <c r="A177" s="10" t="inlineStr">
        <is>
          <t>11 · Partnerships</t>
        </is>
      </c>
      <c r="B177" s="11" t="n">
        <v>175</v>
      </c>
      <c r="C177" s="12" t="inlineStr">
        <is>
          <t>Demonstrable community participation or ties exist</t>
        </is>
      </c>
      <c r="D177" s="12" t="inlineStr">
        <is>
          <t>Community evidence</t>
        </is>
      </c>
      <c r="E177" s="12" t="inlineStr">
        <is>
          <t>No community roots</t>
        </is>
      </c>
      <c r="F177" s="11" t="inlineStr">
        <is>
          <t>Medium</t>
        </is>
      </c>
      <c r="G177" s="13" t="inlineStr">
        <is>
          <t>—</t>
        </is>
      </c>
      <c r="H177" s="11">
        <f>IF(G177="Yes",I177,IF(G177="Partial",I177*0.5,0))</f>
        <v/>
      </c>
      <c r="I177" s="11">
        <f>IF(F177="High",3,IF(F177="Medium",2,1))</f>
        <v/>
      </c>
      <c r="J177" s="12" t="inlineStr"/>
    </row>
    <row r="178">
      <c r="A178" s="10" t="inlineStr">
        <is>
          <t>11 · Partnerships</t>
        </is>
      </c>
      <c r="B178" s="11" t="n">
        <v>176</v>
      </c>
      <c r="C178" s="12" t="inlineStr">
        <is>
          <t>Agreements define each party's roles and contributions</t>
        </is>
      </c>
      <c r="D178" s="12" t="inlineStr">
        <is>
          <t>Agreements with roles</t>
        </is>
      </c>
      <c r="E178" s="12" t="inlineStr">
        <is>
          <t>Ambiguous partnerships</t>
        </is>
      </c>
      <c r="F178" s="11" t="inlineStr">
        <is>
          <t>Medium</t>
        </is>
      </c>
      <c r="G178" s="13" t="inlineStr">
        <is>
          <t>—</t>
        </is>
      </c>
      <c r="H178" s="11">
        <f>IF(G178="Yes",I178,IF(G178="Partial",I178*0.5,0))</f>
        <v/>
      </c>
      <c r="I178" s="11">
        <f>IF(F178="High",3,IF(F178="Medium",2,1))</f>
        <v/>
      </c>
      <c r="J178" s="12" t="inlineStr"/>
    </row>
    <row r="179">
      <c r="A179" s="10" t="inlineStr">
        <is>
          <t>11 · Partnerships</t>
        </is>
      </c>
      <c r="B179" s="11" t="n">
        <v>177</v>
      </c>
      <c r="C179" s="12" t="inlineStr">
        <is>
          <t>Partnerships add capabilities the organization lacks</t>
        </is>
      </c>
      <c r="D179" s="12" t="inlineStr">
        <is>
          <t>Complementarity analysis</t>
        </is>
      </c>
      <c r="E179" s="12" t="inlineStr">
        <is>
          <t>Partnerships with no added value</t>
        </is>
      </c>
      <c r="F179" s="11" t="inlineStr">
        <is>
          <t>Low</t>
        </is>
      </c>
      <c r="G179" s="13" t="inlineStr">
        <is>
          <t>—</t>
        </is>
      </c>
      <c r="H179" s="11">
        <f>IF(G179="Yes",I179,IF(G179="Partial",I179*0.5,0))</f>
        <v/>
      </c>
      <c r="I179" s="11">
        <f>IF(F179="High",3,IF(F179="Medium",2,1))</f>
        <v/>
      </c>
      <c r="J179" s="12" t="inlineStr"/>
    </row>
    <row r="180">
      <c r="A180" s="10" t="inlineStr">
        <is>
          <t>11 · Partnerships</t>
        </is>
      </c>
      <c r="B180" s="11" t="n">
        <v>178</v>
      </c>
      <c r="C180" s="12" t="inlineStr">
        <is>
          <t>Relationships with prior funders are maintained</t>
        </is>
      </c>
      <c r="D180" s="12" t="inlineStr">
        <is>
          <t>Relationship log</t>
        </is>
      </c>
      <c r="E180" s="12" t="inlineStr">
        <is>
          <t>No funder relationships</t>
        </is>
      </c>
      <c r="F180" s="11" t="inlineStr">
        <is>
          <t>Medium</t>
        </is>
      </c>
      <c r="G180" s="13" t="inlineStr">
        <is>
          <t>—</t>
        </is>
      </c>
      <c r="H180" s="11">
        <f>IF(G180="Yes",I180,IF(G180="Partial",I180*0.5,0))</f>
        <v/>
      </c>
      <c r="I180" s="11">
        <f>IF(F180="High",3,IF(F180="Medium",2,1))</f>
        <v/>
      </c>
      <c r="J180" s="12" t="inlineStr"/>
    </row>
    <row r="181">
      <c r="A181" s="10" t="inlineStr">
        <is>
          <t>11 · Partnerships</t>
        </is>
      </c>
      <c r="B181" s="11" t="n">
        <v>179</v>
      </c>
      <c r="C181" s="12" t="inlineStr">
        <is>
          <t>Partner references back the track record</t>
        </is>
      </c>
      <c r="D181" s="12" t="inlineStr">
        <is>
          <t>Partner references</t>
        </is>
      </c>
      <c r="E181" s="12" t="inlineStr">
        <is>
          <t>No external backing</t>
        </is>
      </c>
      <c r="F181" s="11" t="inlineStr">
        <is>
          <t>Low</t>
        </is>
      </c>
      <c r="G181" s="13" t="inlineStr">
        <is>
          <t>—</t>
        </is>
      </c>
      <c r="H181" s="11">
        <f>IF(G181="Yes",I181,IF(G181="Partial",I181*0.5,0))</f>
        <v/>
      </c>
      <c r="I181" s="11">
        <f>IF(F181="High",3,IF(F181="Medium",2,1))</f>
        <v/>
      </c>
      <c r="J181" s="12" t="inlineStr"/>
    </row>
    <row r="182">
      <c r="A182" s="10" t="inlineStr">
        <is>
          <t>11 · Partnerships</t>
        </is>
      </c>
      <c r="B182" s="11" t="n">
        <v>180</v>
      </c>
      <c r="C182" s="12" t="inlineStr">
        <is>
          <t>Partnership agreements are current and signed</t>
        </is>
      </c>
      <c r="D182" s="12" t="inlineStr">
        <is>
          <t>Signed agreements</t>
        </is>
      </c>
      <c r="E182" s="12" t="inlineStr">
        <is>
          <t>Expired partnerships</t>
        </is>
      </c>
      <c r="F182" s="11" t="inlineStr">
        <is>
          <t>Medium</t>
        </is>
      </c>
      <c r="G182" s="13" t="inlineStr">
        <is>
          <t>—</t>
        </is>
      </c>
      <c r="H182" s="11">
        <f>IF(G182="Yes",I182,IF(G182="Partial",I182*0.5,0))</f>
        <v/>
      </c>
      <c r="I182" s="11">
        <f>IF(F182="High",3,IF(F182="Medium",2,1))</f>
        <v/>
      </c>
      <c r="J182" s="12" t="inlineStr"/>
    </row>
    <row r="183">
      <c r="A183" s="10" t="inlineStr">
        <is>
          <t>11 · Partnerships</t>
        </is>
      </c>
      <c r="B183" s="11" t="n">
        <v>181</v>
      </c>
      <c r="C183" s="12" t="inlineStr">
        <is>
          <t>Reporting responsibilities among partners are defined</t>
        </is>
      </c>
      <c r="D183" s="12" t="inlineStr">
        <is>
          <t>Reporting agreement</t>
        </is>
      </c>
      <c r="E183" s="12" t="inlineStr">
        <is>
          <t>Partner reporting undefined</t>
        </is>
      </c>
      <c r="F183" s="11" t="inlineStr">
        <is>
          <t>Medium</t>
        </is>
      </c>
      <c r="G183" s="13" t="inlineStr">
        <is>
          <t>—</t>
        </is>
      </c>
      <c r="H183" s="11">
        <f>IF(G183="Yes",I183,IF(G183="Partial",I183*0.5,0))</f>
        <v/>
      </c>
      <c r="I183" s="11">
        <f>IF(F183="High",3,IF(F183="Medium",2,1))</f>
        <v/>
      </c>
      <c r="J183" s="12" t="inlineStr"/>
    </row>
    <row r="184">
      <c r="A184" s="10" t="inlineStr">
        <is>
          <t>11 · Partnerships</t>
        </is>
      </c>
      <c r="B184" s="11" t="n">
        <v>182</v>
      </c>
      <c r="C184" s="12" t="inlineStr">
        <is>
          <t>There is clarity on how subawards to partners are handled</t>
        </is>
      </c>
      <c r="D184" s="12" t="inlineStr">
        <is>
          <t>Subaward policy</t>
        </is>
      </c>
      <c r="E184" s="12" t="inlineStr">
        <is>
          <t>Subawards without control</t>
        </is>
      </c>
      <c r="F184" s="11" t="inlineStr">
        <is>
          <t>High</t>
        </is>
      </c>
      <c r="G184" s="13" t="inlineStr">
        <is>
          <t>—</t>
        </is>
      </c>
      <c r="H184" s="11">
        <f>IF(G184="Yes",I184,IF(G184="Partial",I184*0.5,0))</f>
        <v/>
      </c>
      <c r="I184" s="11">
        <f>IF(F184="High",3,IF(F184="Medium",2,1))</f>
        <v/>
      </c>
      <c r="J184" s="12" t="inlineStr"/>
    </row>
    <row r="185">
      <c r="A185" s="10" t="inlineStr">
        <is>
          <t>11 · Partnerships</t>
        </is>
      </c>
      <c r="B185" s="11" t="n">
        <v>183</v>
      </c>
      <c r="C185" s="12" t="inlineStr">
        <is>
          <t>Partnerships are evaluated on performance</t>
        </is>
      </c>
      <c r="D185" s="12" t="inlineStr">
        <is>
          <t>Partner evaluation</t>
        </is>
      </c>
      <c r="E185" s="12" t="inlineStr">
        <is>
          <t>Partners never evaluated</t>
        </is>
      </c>
      <c r="F185" s="11" t="inlineStr">
        <is>
          <t>Low</t>
        </is>
      </c>
      <c r="G185" s="13" t="inlineStr">
        <is>
          <t>—</t>
        </is>
      </c>
      <c r="H185" s="11">
        <f>IF(G185="Yes",I185,IF(G185="Partial",I185*0.5,0))</f>
        <v/>
      </c>
      <c r="I185" s="11">
        <f>IF(F185="High",3,IF(F185="Medium",2,1))</f>
        <v/>
      </c>
      <c r="J185" s="12" t="inlineStr"/>
    </row>
    <row r="186">
      <c r="A186" s="10" t="inlineStr">
        <is>
          <t>11 · Partnerships</t>
        </is>
      </c>
      <c r="B186" s="11" t="n">
        <v>184</v>
      </c>
      <c r="C186" s="12" t="inlineStr">
        <is>
          <t>There is a diversity of partners to avoid dependence on one</t>
        </is>
      </c>
      <c r="D186" s="12" t="inlineStr">
        <is>
          <t>Partner map</t>
        </is>
      </c>
      <c r="E186" s="12" t="inlineStr">
        <is>
          <t>Dependence on a single partner</t>
        </is>
      </c>
      <c r="F186" s="11" t="inlineStr">
        <is>
          <t>Low</t>
        </is>
      </c>
      <c r="G186" s="13" t="inlineStr">
        <is>
          <t>—</t>
        </is>
      </c>
      <c r="H186" s="11">
        <f>IF(G186="Yes",I186,IF(G186="Partial",I186*0.5,0))</f>
        <v/>
      </c>
      <c r="I186" s="11">
        <f>IF(F186="High",3,IF(F186="Medium",2,1))</f>
        <v/>
      </c>
      <c r="J186" s="12" t="inlineStr"/>
    </row>
    <row r="187">
      <c r="A187" s="10" t="inlineStr">
        <is>
          <t>11 · Partnerships</t>
        </is>
      </c>
      <c r="B187" s="11" t="n">
        <v>185</v>
      </c>
      <c r="C187" s="12" t="inlineStr">
        <is>
          <t>Partners share compliance standards</t>
        </is>
      </c>
      <c r="D187" s="12" t="inlineStr">
        <is>
          <t>Partner vetting</t>
        </is>
      </c>
      <c r="E187" s="12" t="inlineStr">
        <is>
          <t>High-risk partners</t>
        </is>
      </c>
      <c r="F187" s="11" t="inlineStr">
        <is>
          <t>Medium</t>
        </is>
      </c>
      <c r="G187" s="13" t="inlineStr">
        <is>
          <t>—</t>
        </is>
      </c>
      <c r="H187" s="11">
        <f>IF(G187="Yes",I187,IF(G187="Partial",I187*0.5,0))</f>
        <v/>
      </c>
      <c r="I187" s="11">
        <f>IF(F187="High",3,IF(F187="Medium",2,1))</f>
        <v/>
      </c>
      <c r="J187" s="12" t="inlineStr"/>
    </row>
    <row r="188">
      <c r="A188" s="14" t="inlineStr">
        <is>
          <t>12 · Compliance Capacity</t>
        </is>
      </c>
      <c r="B188" s="15" t="n">
        <v>186</v>
      </c>
      <c r="C188" s="16" t="inlineStr">
        <is>
          <t>It is designated who would prepare the grant reports</t>
        </is>
      </c>
      <c r="D188" s="16" t="inlineStr">
        <is>
          <t>Role assignment</t>
        </is>
      </c>
      <c r="E188" s="16" t="inlineStr">
        <is>
          <t>No one owns reporting</t>
        </is>
      </c>
      <c r="F188" s="15" t="inlineStr">
        <is>
          <t>High</t>
        </is>
      </c>
      <c r="G188" s="17" t="inlineStr">
        <is>
          <t>—</t>
        </is>
      </c>
      <c r="H188" s="15">
        <f>IF(G188="Yes",I188,IF(G188="Partial",I188*0.5,0))</f>
        <v/>
      </c>
      <c r="I188" s="15">
        <f>IF(F188="High",3,IF(F188="Medium",2,1))</f>
        <v/>
      </c>
      <c r="J188" s="16" t="inlineStr"/>
    </row>
    <row r="189">
      <c r="A189" s="14" t="inlineStr">
        <is>
          <t>12 · Compliance Capacity</t>
        </is>
      </c>
      <c r="B189" s="15" t="n">
        <v>187</v>
      </c>
      <c r="C189" s="16" t="inlineStr">
        <is>
          <t>It is defined who would control the budget</t>
        </is>
      </c>
      <c r="D189" s="16" t="inlineStr">
        <is>
          <t>Budget control role</t>
        </is>
      </c>
      <c r="E189" s="16" t="inlineStr">
        <is>
          <t>No budget control</t>
        </is>
      </c>
      <c r="F189" s="15" t="inlineStr">
        <is>
          <t>High</t>
        </is>
      </c>
      <c r="G189" s="17" t="inlineStr">
        <is>
          <t>—</t>
        </is>
      </c>
      <c r="H189" s="15">
        <f>IF(G189="Yes",I189,IF(G189="Partial",I189*0.5,0))</f>
        <v/>
      </c>
      <c r="I189" s="15">
        <f>IF(F189="High",3,IF(F189="Medium",2,1))</f>
        <v/>
      </c>
      <c r="J189" s="16" t="inlineStr"/>
    </row>
    <row r="190">
      <c r="A190" s="14" t="inlineStr">
        <is>
          <t>12 · Compliance Capacity</t>
        </is>
      </c>
      <c r="B190" s="15" t="n">
        <v>188</v>
      </c>
      <c r="C190" s="16" t="inlineStr">
        <is>
          <t>A system exists to record expenses with supporting documents</t>
        </is>
      </c>
      <c r="D190" s="16" t="inlineStr">
        <is>
          <t>Documented expense system</t>
        </is>
      </c>
      <c r="E190" s="16" t="inlineStr">
        <is>
          <t>Expenses without support</t>
        </is>
      </c>
      <c r="F190" s="15" t="inlineStr">
        <is>
          <t>High</t>
        </is>
      </c>
      <c r="G190" s="17" t="inlineStr">
        <is>
          <t>—</t>
        </is>
      </c>
      <c r="H190" s="15">
        <f>IF(G190="Yes",I190,IF(G190="Partial",I190*0.5,0))</f>
        <v/>
      </c>
      <c r="I190" s="15">
        <f>IF(F190="High",3,IF(F190="Medium",2,1))</f>
        <v/>
      </c>
      <c r="J190" s="16" t="inlineStr"/>
    </row>
    <row r="191">
      <c r="A191" s="14" t="inlineStr">
        <is>
          <t>12 · Compliance Capacity</t>
        </is>
      </c>
      <c r="B191" s="15" t="n">
        <v>189</v>
      </c>
      <c r="C191" s="16" t="inlineStr">
        <is>
          <t>A documentation filing procedure exists</t>
        </is>
      </c>
      <c r="D191" s="16" t="inlineStr">
        <is>
          <t>Filing procedure</t>
        </is>
      </c>
      <c r="E191" s="16" t="inlineStr">
        <is>
          <t>Documentation scattered</t>
        </is>
      </c>
      <c r="F191" s="15" t="inlineStr">
        <is>
          <t>Medium</t>
        </is>
      </c>
      <c r="G191" s="17" t="inlineStr">
        <is>
          <t>—</t>
        </is>
      </c>
      <c r="H191" s="15">
        <f>IF(G191="Yes",I191,IF(G191="Partial",I191*0.5,0))</f>
        <v/>
      </c>
      <c r="I191" s="15">
        <f>IF(F191="High",3,IF(F191="Medium",2,1))</f>
        <v/>
      </c>
      <c r="J191" s="16" t="inlineStr"/>
    </row>
    <row r="192">
      <c r="A192" s="14" t="inlineStr">
        <is>
          <t>12 · Compliance Capacity</t>
        </is>
      </c>
      <c r="B192" s="15" t="n">
        <v>190</v>
      </c>
      <c r="C192" s="16" t="inlineStr">
        <is>
          <t>The organization could respond to an external audit</t>
        </is>
      </c>
      <c r="D192" s="16" t="inlineStr">
        <is>
          <t>Audit response plan</t>
        </is>
      </c>
      <c r="E192" s="16" t="inlineStr">
        <is>
          <t>No response capability</t>
        </is>
      </c>
      <c r="F192" s="15" t="inlineStr">
        <is>
          <t>High</t>
        </is>
      </c>
      <c r="G192" s="17" t="inlineStr">
        <is>
          <t>—</t>
        </is>
      </c>
      <c r="H192" s="15">
        <f>IF(G192="Yes",I192,IF(G192="Partial",I192*0.5,0))</f>
        <v/>
      </c>
      <c r="I192" s="15">
        <f>IF(F192="High",3,IF(F192="Medium",2,1))</f>
        <v/>
      </c>
      <c r="J192" s="16" t="inlineStr"/>
    </row>
    <row r="193">
      <c r="A193" s="14" t="inlineStr">
        <is>
          <t>12 · Compliance Capacity</t>
        </is>
      </c>
      <c r="B193" s="15" t="n">
        <v>191</v>
      </c>
      <c r="C193" s="16" t="inlineStr">
        <is>
          <t>Internal controls exist to prevent errors and fraud</t>
        </is>
      </c>
      <c r="D193" s="16" t="inlineStr">
        <is>
          <t>Internal control framework (COSO/Green Book)</t>
        </is>
      </c>
      <c r="E193" s="16" t="inlineStr">
        <is>
          <t>No internal controls</t>
        </is>
      </c>
      <c r="F193" s="15" t="inlineStr">
        <is>
          <t>High</t>
        </is>
      </c>
      <c r="G193" s="17" t="inlineStr">
        <is>
          <t>—</t>
        </is>
      </c>
      <c r="H193" s="15">
        <f>IF(G193="Yes",I193,IF(G193="Partial",I193*0.5,0))</f>
        <v/>
      </c>
      <c r="I193" s="15">
        <f>IF(F193="High",3,IF(F193="Medium",2,1))</f>
        <v/>
      </c>
      <c r="J193" s="16" t="inlineStr"/>
    </row>
    <row r="194">
      <c r="A194" s="14" t="inlineStr">
        <is>
          <t>12 · Compliance Capacity</t>
        </is>
      </c>
      <c r="B194" s="15" t="n">
        <v>192</v>
      </c>
      <c r="C194" s="16" t="inlineStr">
        <is>
          <t>Separation of duties exists in handling funds</t>
        </is>
      </c>
      <c r="D194" s="16" t="inlineStr">
        <is>
          <t>Segregation matrix</t>
        </is>
      </c>
      <c r="E194" s="16" t="inlineStr">
        <is>
          <t>One person runs the whole cycle</t>
        </is>
      </c>
      <c r="F194" s="15" t="inlineStr">
        <is>
          <t>High</t>
        </is>
      </c>
      <c r="G194" s="17" t="inlineStr">
        <is>
          <t>—</t>
        </is>
      </c>
      <c r="H194" s="15">
        <f>IF(G194="Yes",I194,IF(G194="Partial",I194*0.5,0))</f>
        <v/>
      </c>
      <c r="I194" s="15">
        <f>IF(F194="High",3,IF(F194="Medium",2,1))</f>
        <v/>
      </c>
      <c r="J194" s="16" t="inlineStr"/>
    </row>
    <row r="195">
      <c r="A195" s="14" t="inlineStr">
        <is>
          <t>12 · Compliance Capacity</t>
        </is>
      </c>
      <c r="B195" s="15" t="n">
        <v>193</v>
      </c>
      <c r="C195" s="16" t="inlineStr">
        <is>
          <t>The Single Audit threshold (US$1,000,000) is understood</t>
        </is>
      </c>
      <c r="D195" s="16" t="inlineStr">
        <is>
          <t>Compliance policy</t>
        </is>
      </c>
      <c r="E195" s="16" t="inlineStr">
        <is>
          <t>Unaware of audit obligations</t>
        </is>
      </c>
      <c r="F195" s="15" t="inlineStr">
        <is>
          <t>Medium</t>
        </is>
      </c>
      <c r="G195" s="17" t="inlineStr">
        <is>
          <t>—</t>
        </is>
      </c>
      <c r="H195" s="15">
        <f>IF(G195="Yes",I195,IF(G195="Partial",I195*0.5,0))</f>
        <v/>
      </c>
      <c r="I195" s="15">
        <f>IF(F195="High",3,IF(F195="Medium",2,1))</f>
        <v/>
      </c>
      <c r="J195" s="16" t="inlineStr"/>
    </row>
    <row r="196">
      <c r="A196" s="14" t="inlineStr">
        <is>
          <t>12 · Compliance Capacity</t>
        </is>
      </c>
      <c r="B196" s="15" t="n">
        <v>194</v>
      </c>
      <c r="C196" s="16" t="inlineStr">
        <is>
          <t>The funder's reporting requirements are known</t>
        </is>
      </c>
      <c r="D196" s="16" t="inlineStr">
        <is>
          <t>Reporting guide</t>
        </is>
      </c>
      <c r="E196" s="16" t="inlineStr">
        <is>
          <t>Requirements unread</t>
        </is>
      </c>
      <c r="F196" s="15" t="inlineStr">
        <is>
          <t>Medium</t>
        </is>
      </c>
      <c r="G196" s="17" t="inlineStr">
        <is>
          <t>—</t>
        </is>
      </c>
      <c r="H196" s="15">
        <f>IF(G196="Yes",I196,IF(G196="Partial",I196*0.5,0))</f>
        <v/>
      </c>
      <c r="I196" s="15">
        <f>IF(F196="High",3,IF(F196="Medium",2,1))</f>
        <v/>
      </c>
      <c r="J196" s="16" t="inlineStr"/>
    </row>
    <row r="197">
      <c r="A197" s="14" t="inlineStr">
        <is>
          <t>12 · Compliance Capacity</t>
        </is>
      </c>
      <c r="B197" s="15" t="n">
        <v>195</v>
      </c>
      <c r="C197" s="16" t="inlineStr">
        <is>
          <t>Funds can be tracked by source and by project</t>
        </is>
      </c>
      <c r="D197" s="16" t="inlineStr">
        <is>
          <t>Fund accounting</t>
        </is>
      </c>
      <c r="E197" s="16" t="inlineStr">
        <is>
          <t>Funds not traceable</t>
        </is>
      </c>
      <c r="F197" s="15" t="inlineStr">
        <is>
          <t>High</t>
        </is>
      </c>
      <c r="G197" s="17" t="inlineStr">
        <is>
          <t>—</t>
        </is>
      </c>
      <c r="H197" s="15">
        <f>IF(G197="Yes",I197,IF(G197="Partial",I197*0.5,0))</f>
        <v/>
      </c>
      <c r="I197" s="15">
        <f>IF(F197="High",3,IF(F197="Medium",2,1))</f>
        <v/>
      </c>
      <c r="J197" s="16" t="inlineStr"/>
    </row>
    <row r="198">
      <c r="A198" s="14" t="inlineStr">
        <is>
          <t>12 · Compliance Capacity</t>
        </is>
      </c>
      <c r="B198" s="15" t="n">
        <v>196</v>
      </c>
      <c r="C198" s="16" t="inlineStr">
        <is>
          <t>A calendar of deliverables and compliance deadlines exists</t>
        </is>
      </c>
      <c r="D198" s="16" t="inlineStr">
        <is>
          <t>Compliance calendar</t>
        </is>
      </c>
      <c r="E198" s="16" t="inlineStr">
        <is>
          <t>No deadline tracking</t>
        </is>
      </c>
      <c r="F198" s="15" t="inlineStr">
        <is>
          <t>Medium</t>
        </is>
      </c>
      <c r="G198" s="17" t="inlineStr">
        <is>
          <t>—</t>
        </is>
      </c>
      <c r="H198" s="15">
        <f>IF(G198="Yes",I198,IF(G198="Partial",I198*0.5,0))</f>
        <v/>
      </c>
      <c r="I198" s="15">
        <f>IF(F198="High",3,IF(F198="Medium",2,1))</f>
        <v/>
      </c>
      <c r="J198" s="16" t="inlineStr"/>
    </row>
    <row r="199">
      <c r="A199" s="14" t="inlineStr">
        <is>
          <t>12 · Compliance Capacity</t>
        </is>
      </c>
      <c r="B199" s="15" t="n">
        <v>197</v>
      </c>
      <c r="C199" s="16" t="inlineStr">
        <is>
          <t>The organization could responsibly administer one million dollars today</t>
        </is>
      </c>
      <c r="D199" s="16" t="inlineStr">
        <is>
          <t>Comprehensive self-assessment</t>
        </is>
      </c>
      <c r="E199" s="16" t="inlineStr">
        <is>
          <t>Could not administer it</t>
        </is>
      </c>
      <c r="F199" s="15" t="inlineStr">
        <is>
          <t>High</t>
        </is>
      </c>
      <c r="G199" s="17" t="inlineStr">
        <is>
          <t>—</t>
        </is>
      </c>
      <c r="H199" s="15">
        <f>IF(G199="Yes",I199,IF(G199="Partial",I199*0.5,0))</f>
        <v/>
      </c>
      <c r="I199" s="15">
        <f>IF(F199="High",3,IF(F199="Medium",2,1))</f>
        <v/>
      </c>
      <c r="J199" s="16" t="inlineStr"/>
    </row>
    <row r="200">
      <c r="A200" s="14" t="inlineStr">
        <is>
          <t>12 · Compliance Capacity</t>
        </is>
      </c>
      <c r="B200" s="15" t="n">
        <v>198</v>
      </c>
      <c r="C200" s="16" t="inlineStr">
        <is>
          <t>Capacity exists to produce federal financial reports (if applicable)</t>
        </is>
      </c>
      <c r="D200" s="16" t="inlineStr">
        <is>
          <t>Reporting templates</t>
        </is>
      </c>
      <c r="E200" s="16" t="inlineStr">
        <is>
          <t>No reporting capability</t>
        </is>
      </c>
      <c r="F200" s="15" t="inlineStr">
        <is>
          <t>Medium</t>
        </is>
      </c>
      <c r="G200" s="17" t="inlineStr">
        <is>
          <t>—</t>
        </is>
      </c>
      <c r="H200" s="15">
        <f>IF(G200="Yes",I200,IF(G200="Partial",I200*0.5,0))</f>
        <v/>
      </c>
      <c r="I200" s="15">
        <f>IF(F200="High",3,IF(F200="Medium",2,1))</f>
        <v/>
      </c>
      <c r="J200" s="16" t="inlineStr"/>
    </row>
    <row r="201">
      <c r="A201" s="14" t="inlineStr">
        <is>
          <t>12 · Compliance Capacity</t>
        </is>
      </c>
      <c r="B201" s="15" t="n">
        <v>199</v>
      </c>
      <c r="C201" s="16" t="inlineStr">
        <is>
          <t>The treatment of allowable and unallowable costs is understood</t>
        </is>
      </c>
      <c r="D201" s="16" t="inlineStr">
        <is>
          <t>Cost guide</t>
        </is>
      </c>
      <c r="E201" s="16" t="inlineStr">
        <is>
          <t>Unallowable costs charged</t>
        </is>
      </c>
      <c r="F201" s="15" t="inlineStr">
        <is>
          <t>High</t>
        </is>
      </c>
      <c r="G201" s="17" t="inlineStr">
        <is>
          <t>—</t>
        </is>
      </c>
      <c r="H201" s="15">
        <f>IF(G201="Yes",I201,IF(G201="Partial",I201*0.5,0))</f>
        <v/>
      </c>
      <c r="I201" s="15">
        <f>IF(F201="High",3,IF(F201="Medium",2,1))</f>
        <v/>
      </c>
      <c r="J201" s="16" t="inlineStr"/>
    </row>
    <row r="202">
      <c r="A202" s="14" t="inlineStr">
        <is>
          <t>12 · Compliance Capacity</t>
        </is>
      </c>
      <c r="B202" s="15" t="n">
        <v>200</v>
      </c>
      <c r="C202" s="16" t="inlineStr">
        <is>
          <t>A procedure exists to manage award modifications</t>
        </is>
      </c>
      <c r="D202" s="16" t="inlineStr">
        <is>
          <t>Amendment procedure</t>
        </is>
      </c>
      <c r="E202" s="16" t="inlineStr">
        <is>
          <t>Changes unmanaged</t>
        </is>
      </c>
      <c r="F202" s="15" t="inlineStr">
        <is>
          <t>Medium</t>
        </is>
      </c>
      <c r="G202" s="17" t="inlineStr">
        <is>
          <t>—</t>
        </is>
      </c>
      <c r="H202" s="15">
        <f>IF(G202="Yes",I202,IF(G202="Partial",I202*0.5,0))</f>
        <v/>
      </c>
      <c r="I202" s="15">
        <f>IF(F202="High",3,IF(F202="Medium",2,1))</f>
        <v/>
      </c>
      <c r="J202" s="16" t="inlineStr"/>
    </row>
    <row r="203">
      <c r="A203" s="14" t="inlineStr">
        <is>
          <t>12 · Compliance Capacity</t>
        </is>
      </c>
      <c r="B203" s="15" t="n">
        <v>201</v>
      </c>
      <c r="C203" s="16" t="inlineStr">
        <is>
          <t>Record retention requirements are met for the required period</t>
        </is>
      </c>
      <c r="D203" s="16" t="inlineStr">
        <is>
          <t>Retention policy</t>
        </is>
      </c>
      <c r="E203" s="16" t="inlineStr">
        <is>
          <t>Documents destroyed before term</t>
        </is>
      </c>
      <c r="F203" s="15" t="inlineStr">
        <is>
          <t>Medium</t>
        </is>
      </c>
      <c r="G203" s="17" t="inlineStr">
        <is>
          <t>—</t>
        </is>
      </c>
      <c r="H203" s="15">
        <f>IF(G203="Yes",I203,IF(G203="Partial",I203*0.5,0))</f>
        <v/>
      </c>
      <c r="I203" s="15">
        <f>IF(F203="High",3,IF(F203="Medium",2,1))</f>
        <v/>
      </c>
      <c r="J203" s="16" t="inlineStr"/>
    </row>
    <row r="204">
      <c r="A204" s="14" t="inlineStr">
        <is>
          <t>12 · Compliance Capacity</t>
        </is>
      </c>
      <c r="B204" s="15" t="n">
        <v>202</v>
      </c>
      <c r="C204" s="16" t="inlineStr">
        <is>
          <t>Traceability exists between expense, receipt, and activity</t>
        </is>
      </c>
      <c r="D204" s="16" t="inlineStr">
        <is>
          <t>Expense traceability</t>
        </is>
      </c>
      <c r="E204" s="16" t="inlineStr">
        <is>
          <t>Expenses not traceable</t>
        </is>
      </c>
      <c r="F204" s="15" t="inlineStr">
        <is>
          <t>High</t>
        </is>
      </c>
      <c r="G204" s="17" t="inlineStr">
        <is>
          <t>—</t>
        </is>
      </c>
      <c r="H204" s="15">
        <f>IF(G204="Yes",I204,IF(G204="Partial",I204*0.5,0))</f>
        <v/>
      </c>
      <c r="I204" s="15">
        <f>IF(F204="High",3,IF(F204="Medium",2,1))</f>
        <v/>
      </c>
      <c r="J204" s="16" t="inlineStr"/>
    </row>
    <row r="205">
      <c r="A205" s="14" t="inlineStr">
        <is>
          <t>12 · Compliance Capacity</t>
        </is>
      </c>
      <c r="B205" s="15" t="n">
        <v>203</v>
      </c>
      <c r="C205" s="16" t="inlineStr">
        <is>
          <t>Conflicts of interest are managed during execution</t>
        </is>
      </c>
      <c r="D205" s="16" t="inlineStr">
        <is>
          <t>CoI log during execution</t>
        </is>
      </c>
      <c r="E205" s="16" t="inlineStr">
        <is>
          <t>CoI unmanaged</t>
        </is>
      </c>
      <c r="F205" s="15" t="inlineStr">
        <is>
          <t>Medium</t>
        </is>
      </c>
      <c r="G205" s="17" t="inlineStr">
        <is>
          <t>—</t>
        </is>
      </c>
      <c r="H205" s="15">
        <f>IF(G205="Yes",I205,IF(G205="Partial",I205*0.5,0))</f>
        <v/>
      </c>
      <c r="I205" s="15">
        <f>IF(F205="High",3,IF(F205="Medium",2,1))</f>
        <v/>
      </c>
      <c r="J205" s="16" t="inlineStr"/>
    </row>
    <row r="206">
      <c r="A206" s="14" t="inlineStr">
        <is>
          <t>12 · Compliance Capacity</t>
        </is>
      </c>
      <c r="B206" s="15" t="n">
        <v>204</v>
      </c>
      <c r="C206" s="16" t="inlineStr">
        <is>
          <t>The grant close-out process is understood</t>
        </is>
      </c>
      <c r="D206" s="16" t="inlineStr">
        <is>
          <t>Close-out guide</t>
        </is>
      </c>
      <c r="E206" s="16" t="inlineStr">
        <is>
          <t>Close-out unplanned</t>
        </is>
      </c>
      <c r="F206" s="15" t="inlineStr">
        <is>
          <t>Low</t>
        </is>
      </c>
      <c r="G206" s="17" t="inlineStr">
        <is>
          <t>—</t>
        </is>
      </c>
      <c r="H206" s="15">
        <f>IF(G206="Yes",I206,IF(G206="Partial",I206*0.5,0))</f>
        <v/>
      </c>
      <c r="I206" s="15">
        <f>IF(F206="High",3,IF(F206="Medium",2,1))</f>
        <v/>
      </c>
      <c r="J206" s="16" t="inlineStr"/>
    </row>
  </sheetData>
  <dataValidations count="2">
    <dataValidation sqref="G3:G206" showDropDown="0" showInputMessage="0" showErrorMessage="0" allowBlank="1" type="list">
      <formula1>"Yes,Partial,No,—"</formula1>
    </dataValidation>
    <dataValidation sqref="F3:F206" showDropDown="0" showInputMessage="0" showErrorMessage="0" allowBlank="1" type="list">
      <formula1>"High,Medium,Low"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E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2" customWidth="1" min="3" max="3"/>
    <col width="12" customWidth="1" min="4" max="4"/>
    <col width="18" customWidth="1" min="5" max="5"/>
  </cols>
  <sheetData>
    <row r="2">
      <c r="B2" s="8" t="inlineStr">
        <is>
          <t>THE GRANT PLAYBOOK™ — Readiness Summary</t>
        </is>
      </c>
    </row>
    <row r="3">
      <c r="B3" s="3" t="inlineStr">
        <is>
          <t>Grant Readiness Audit™ · automatic calculation</t>
        </is>
      </c>
    </row>
    <row r="5">
      <c r="B5" s="18" t="inlineStr">
        <is>
          <t>Pillar</t>
        </is>
      </c>
      <c r="C5" s="18" t="inlineStr">
        <is>
          <t>Points</t>
        </is>
      </c>
      <c r="D5" s="18" t="inlineStr">
        <is>
          <t>Maximum</t>
        </is>
      </c>
      <c r="E5" s="18" t="inlineStr">
        <is>
          <t>Readiness</t>
        </is>
      </c>
    </row>
    <row r="6">
      <c r="B6" s="19" t="inlineStr">
        <is>
          <t>1 · Legal Identity</t>
        </is>
      </c>
      <c r="C6" s="20">
        <f>SUMIFS(Checklist!$H:$H,Checklist!$A:$A,B6)</f>
        <v/>
      </c>
      <c r="D6" s="20">
        <f>SUMIFS(Checklist!$I:$I,Checklist!$A:$A,B6)</f>
        <v/>
      </c>
      <c r="E6" s="21">
        <f>IFERROR(C6/D6,0)</f>
        <v/>
      </c>
    </row>
    <row r="7">
      <c r="B7" s="22" t="inlineStr">
        <is>
          <t>2 · Governance</t>
        </is>
      </c>
      <c r="C7" s="23">
        <f>SUMIFS(Checklist!$H:$H,Checklist!$A:$A,B7)</f>
        <v/>
      </c>
      <c r="D7" s="23">
        <f>SUMIFS(Checklist!$I:$I,Checklist!$A:$A,B7)</f>
        <v/>
      </c>
      <c r="E7" s="24">
        <f>IFERROR(C7/D7,0)</f>
        <v/>
      </c>
    </row>
    <row r="8">
      <c r="B8" s="19" t="inlineStr">
        <is>
          <t>3 · Financial Health</t>
        </is>
      </c>
      <c r="C8" s="20">
        <f>SUMIFS(Checklist!$H:$H,Checklist!$A:$A,B8)</f>
        <v/>
      </c>
      <c r="D8" s="20">
        <f>SUMIFS(Checklist!$I:$I,Checklist!$A:$A,B8)</f>
        <v/>
      </c>
      <c r="E8" s="21">
        <f>IFERROR(C8/D8,0)</f>
        <v/>
      </c>
    </row>
    <row r="9">
      <c r="B9" s="22" t="inlineStr">
        <is>
          <t>4 · Experience</t>
        </is>
      </c>
      <c r="C9" s="23">
        <f>SUMIFS(Checklist!$H:$H,Checklist!$A:$A,B9)</f>
        <v/>
      </c>
      <c r="D9" s="23">
        <f>SUMIFS(Checklist!$I:$I,Checklist!$A:$A,B9)</f>
        <v/>
      </c>
      <c r="E9" s="24">
        <f>IFERROR(C9/D9,0)</f>
        <v/>
      </c>
    </row>
    <row r="10">
      <c r="B10" s="19" t="inlineStr">
        <is>
          <t>5 · Team</t>
        </is>
      </c>
      <c r="C10" s="20">
        <f>SUMIFS(Checklist!$H:$H,Checklist!$A:$A,B10)</f>
        <v/>
      </c>
      <c r="D10" s="20">
        <f>SUMIFS(Checklist!$I:$I,Checklist!$A:$A,B10)</f>
        <v/>
      </c>
      <c r="E10" s="21">
        <f>IFERROR(C10/D10,0)</f>
        <v/>
      </c>
    </row>
    <row r="11">
      <c r="B11" s="22" t="inlineStr">
        <is>
          <t>6 · Infrastructure</t>
        </is>
      </c>
      <c r="C11" s="23">
        <f>SUMIFS(Checklist!$H:$H,Checklist!$A:$A,B11)</f>
        <v/>
      </c>
      <c r="D11" s="23">
        <f>SUMIFS(Checklist!$I:$I,Checklist!$A:$A,B11)</f>
        <v/>
      </c>
      <c r="E11" s="24">
        <f>IFERROR(C11/D11,0)</f>
        <v/>
      </c>
    </row>
    <row r="12">
      <c r="B12" s="19" t="inlineStr">
        <is>
          <t>7 · Internal Policies</t>
        </is>
      </c>
      <c r="C12" s="20">
        <f>SUMIFS(Checklist!$H:$H,Checklist!$A:$A,B12)</f>
        <v/>
      </c>
      <c r="D12" s="20">
        <f>SUMIFS(Checklist!$I:$I,Checklist!$A:$A,B12)</f>
        <v/>
      </c>
      <c r="E12" s="21">
        <f>IFERROR(C12/D12,0)</f>
        <v/>
      </c>
    </row>
    <row r="13">
      <c r="B13" s="22" t="inlineStr">
        <is>
          <t>8 · Project Management</t>
        </is>
      </c>
      <c r="C13" s="23">
        <f>SUMIFS(Checklist!$H:$H,Checklist!$A:$A,B13)</f>
        <v/>
      </c>
      <c r="D13" s="23">
        <f>SUMIFS(Checklist!$I:$I,Checklist!$A:$A,B13)</f>
        <v/>
      </c>
      <c r="E13" s="24">
        <f>IFERROR(C13/D13,0)</f>
        <v/>
      </c>
    </row>
    <row r="14">
      <c r="B14" s="19" t="inlineStr">
        <is>
          <t>9 · Impact Measurement</t>
        </is>
      </c>
      <c r="C14" s="20">
        <f>SUMIFS(Checklist!$H:$H,Checklist!$A:$A,B14)</f>
        <v/>
      </c>
      <c r="D14" s="20">
        <f>SUMIFS(Checklist!$I:$I,Checklist!$A:$A,B14)</f>
        <v/>
      </c>
      <c r="E14" s="21">
        <f>IFERROR(C14/D14,0)</f>
        <v/>
      </c>
    </row>
    <row r="15">
      <c r="B15" s="22" t="inlineStr">
        <is>
          <t>10 · Reputation</t>
        </is>
      </c>
      <c r="C15" s="23">
        <f>SUMIFS(Checklist!$H:$H,Checklist!$A:$A,B15)</f>
        <v/>
      </c>
      <c r="D15" s="23">
        <f>SUMIFS(Checklist!$I:$I,Checklist!$A:$A,B15)</f>
        <v/>
      </c>
      <c r="E15" s="24">
        <f>IFERROR(C15/D15,0)</f>
        <v/>
      </c>
    </row>
    <row r="16">
      <c r="B16" s="19" t="inlineStr">
        <is>
          <t>11 · Partnerships</t>
        </is>
      </c>
      <c r="C16" s="20">
        <f>SUMIFS(Checklist!$H:$H,Checklist!$A:$A,B16)</f>
        <v/>
      </c>
      <c r="D16" s="20">
        <f>SUMIFS(Checklist!$I:$I,Checklist!$A:$A,B16)</f>
        <v/>
      </c>
      <c r="E16" s="21">
        <f>IFERROR(C16/D16,0)</f>
        <v/>
      </c>
    </row>
    <row r="17">
      <c r="B17" s="22" t="inlineStr">
        <is>
          <t>12 · Compliance Capacity</t>
        </is>
      </c>
      <c r="C17" s="23">
        <f>SUMIFS(Checklist!$H:$H,Checklist!$A:$A,B17)</f>
        <v/>
      </c>
      <c r="D17" s="23">
        <f>SUMIFS(Checklist!$I:$I,Checklist!$A:$A,B17)</f>
        <v/>
      </c>
      <c r="E17" s="24">
        <f>IFERROR(C17/D17,0)</f>
        <v/>
      </c>
    </row>
    <row r="18">
      <c r="B18" s="25" t="inlineStr">
        <is>
          <t>TOTAL</t>
        </is>
      </c>
      <c r="C18" s="26">
        <f>SUM(C6:C17)</f>
        <v/>
      </c>
      <c r="D18" s="26">
        <f>SUM(D6:D17)</f>
        <v/>
      </c>
      <c r="E18" s="27">
        <f>IFERROR(C18/D18,0)</f>
        <v/>
      </c>
    </row>
    <row r="20">
      <c r="B20" s="28" t="inlineStr">
        <is>
          <t>Equivalent on the GRS scale (0–1,000):</t>
        </is>
      </c>
      <c r="E20" s="29">
        <f>ROUND(E18*1000,0)</f>
        <v/>
      </c>
    </row>
    <row r="21">
      <c r="B21" s="28" t="inlineStr">
        <is>
          <t>Readiness band:</t>
        </is>
      </c>
      <c r="E21" s="30">
        <f>IF(E18*1000&gt;=900,"Advanced level",IF(E18*1000&gt;=700,"Well prepared",IF(E18*1000&gt;=400,"Developing base","High risk")))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2026-07-26T11:44:45Z</dcterms:created>
  <dcterms:modified xmlns:dcterms="http://purl.org/dc/terms/" xmlns:xsi="http://www.w3.org/2001/XMLSchema-instance" xsi:type="dcterms:W3CDTF">2026-07-26T11:44:46Z</dcterms:modified>
</cp:coreProperties>
</file>