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Resume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7">
    <font>
      <name val="Calibri"/>
      <family val="2"/>
      <color theme="1"/>
      <sz val="11"/>
      <scheme val="minor"/>
    </font>
    <font>
      <name val="Arial"/>
      <b val="1"/>
      <color rgb="001F3A5F"/>
      <sz val="20"/>
    </font>
    <font>
      <name val="Arial"/>
      <color rgb="000F766E"/>
      <sz val="15"/>
    </font>
    <font>
      <name val="Arial"/>
      <i val="1"/>
      <color rgb="0055606B"/>
      <sz val="10"/>
    </font>
    <font>
      <name val="Arial"/>
      <color rgb="001A1A1A"/>
      <sz val="10"/>
    </font>
    <font>
      <name val="Arial"/>
      <b val="1"/>
      <color rgb="001F3A5F"/>
      <sz val="12"/>
    </font>
    <font>
      <name val="Arial"/>
      <b val="1"/>
      <color rgb="00FFFFFF"/>
      <sz val="9"/>
    </font>
    <font>
      <name val="Arial"/>
      <color rgb="001A1A1A"/>
      <sz val="9"/>
    </font>
    <font>
      <name val="Arial"/>
      <b val="1"/>
      <color rgb="001F3A5F"/>
      <sz val="16"/>
    </font>
    <font>
      <name val="Arial"/>
      <b val="1"/>
      <color rgb="00FFFFFF"/>
      <sz val="10"/>
    </font>
    <font>
      <name val="Arial"/>
      <b val="1"/>
      <color rgb="001A1A1A"/>
      <sz val="9"/>
    </font>
    <font>
      <name val="Arial"/>
      <b val="1"/>
      <color rgb="000F766E"/>
      <sz val="9"/>
    </font>
    <font>
      <name val="Arial"/>
      <b val="1"/>
      <color rgb="001F3A5F"/>
      <sz val="9"/>
    </font>
    <font>
      <name val="Arial"/>
      <b val="1"/>
      <color rgb="000F766E"/>
      <sz val="10"/>
    </font>
    <font>
      <name val="Arial"/>
      <b val="1"/>
      <color rgb="001F3A5F"/>
      <sz val="10"/>
    </font>
    <font>
      <name val="Arial"/>
      <b val="1"/>
      <color rgb="009A6A00"/>
      <sz val="12"/>
    </font>
    <font>
      <name val="Arial"/>
      <b val="1"/>
      <color rgb="000F766E"/>
      <sz val="11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BF6EA"/>
      </patternFill>
    </fill>
    <fill>
      <patternFill patternType="solid">
        <fgColor rgb="00FFFFFF"/>
      </patternFill>
    </fill>
    <fill>
      <patternFill patternType="solid">
        <fgColor rgb="00EEF2F6"/>
      </patternFill>
    </fill>
    <fill>
      <patternFill patternType="solid">
        <fgColor rgb="000F766E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vertical="center" wrapText="1"/>
    </xf>
    <xf numFmtId="0" fontId="7" fillId="3" borderId="1" applyAlignment="1" pivotButton="0" quotePrefix="0" xfId="0">
      <alignment vertical="center" wrapText="1"/>
    </xf>
    <xf numFmtId="0" fontId="8" fillId="0" borderId="0" applyAlignment="1" pivotButton="0" quotePrefix="0" xfId="0">
      <alignment horizontal="left" vertical="center" wrapText="1"/>
    </xf>
    <xf numFmtId="0" fontId="9" fillId="2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11" fillId="4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11" fillId="5" borderId="1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/>
    </xf>
    <xf numFmtId="0" fontId="12" fillId="5" borderId="1" pivotButton="0" quotePrefix="0" xfId="0"/>
    <xf numFmtId="0" fontId="7" fillId="5" borderId="1" applyAlignment="1" pivotButton="0" quotePrefix="0" xfId="0">
      <alignment horizontal="center"/>
    </xf>
    <xf numFmtId="164" fontId="7" fillId="5" borderId="1" applyAlignment="1" pivotButton="0" quotePrefix="0" xfId="0">
      <alignment horizontal="center"/>
    </xf>
    <xf numFmtId="0" fontId="12" fillId="4" borderId="1" pivotButton="0" quotePrefix="0" xfId="0"/>
    <xf numFmtId="0" fontId="7" fillId="4" borderId="1" applyAlignment="1" pivotButton="0" quotePrefix="0" xfId="0">
      <alignment horizontal="center"/>
    </xf>
    <xf numFmtId="164" fontId="7" fillId="4" borderId="1" applyAlignment="1" pivotButton="0" quotePrefix="0" xfId="0">
      <alignment horizontal="center"/>
    </xf>
    <xf numFmtId="0" fontId="9" fillId="6" borderId="0" pivotButton="0" quotePrefix="0" xfId="0"/>
    <xf numFmtId="0" fontId="13" fillId="3" borderId="1" applyAlignment="1" pivotButton="0" quotePrefix="0" xfId="0">
      <alignment horizontal="center"/>
    </xf>
    <xf numFmtId="164" fontId="13" fillId="3" borderId="1" applyAlignment="1" pivotButton="0" quotePrefix="0" xfId="0">
      <alignment horizontal="center"/>
    </xf>
    <xf numFmtId="0" fontId="14" fillId="0" borderId="0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2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46" customWidth="1" min="2" max="2"/>
    <col width="12" customWidth="1" min="3" max="3"/>
    <col width="12" customWidth="1" min="4" max="4"/>
    <col width="44" customWidth="1" min="5" max="5"/>
  </cols>
  <sheetData>
    <row r="2">
      <c r="B2" s="1" t="inlineStr">
        <is>
          <t>THE GRANT PLAYBOOK™</t>
        </is>
      </c>
    </row>
    <row r="3">
      <c r="B3" s="2" t="inlineStr">
        <is>
          <t>Grant Readiness Audit™ — Checklist Maestro</t>
        </is>
      </c>
    </row>
    <row r="4">
      <c r="B4" s="3" t="inlineStr">
        <is>
          <t>Herramienta de auditoría de preparación · 12 pilares · complemento del Capítulo 4</t>
        </is>
      </c>
    </row>
    <row r="6" ht="28" customHeight="1">
      <c r="B6" s="4" t="inlineStr"/>
    </row>
    <row r="7" ht="20" customHeight="1">
      <c r="B7" s="5" t="inlineStr">
        <is>
          <t>Cómo usar esta planilla</t>
        </is>
      </c>
    </row>
    <row r="8" ht="28" customHeight="1">
      <c r="B8" s="4" t="inlineStr">
        <is>
          <t>1. Ve a la hoja «Checklist». Recorre los 12 pilares y, en la columna Estado, elige Sí, Parcial o No en cada punto de control.</t>
        </is>
      </c>
    </row>
    <row r="9" ht="28" customHeight="1">
      <c r="B9" s="4" t="inlineStr">
        <is>
          <t>2. Ajusta la Prioridad (Alta / Media / Baja) si tu contexto lo requiere; determina el peso de cada punto.</t>
        </is>
      </c>
    </row>
    <row r="10" ht="28" customHeight="1">
      <c r="B10" s="4" t="inlineStr">
        <is>
          <t>3. Por cada «Parcial» o «No», anota la acción correctiva, el responsable y la fecha en la columna Notas.</t>
        </is>
      </c>
    </row>
    <row r="11" ht="28" customHeight="1">
      <c r="B11" s="4" t="inlineStr">
        <is>
          <t>4. La hoja «Resumen» calcula automáticamente tu preparación por pilar y el total, con su banda del GRS.</t>
        </is>
      </c>
    </row>
    <row r="12" ht="28" customHeight="1">
      <c r="B12" s="4" t="inlineStr"/>
    </row>
    <row r="13" ht="20" customHeight="1">
      <c r="B13" s="5" t="inlineStr">
        <is>
          <t>Cómo se calcula</t>
        </is>
      </c>
    </row>
    <row r="14" ht="28" customHeight="1">
      <c r="B14" s="4" t="inlineStr">
        <is>
          <t>Cada punto suma según su Prioridad (Alta = 3, Media = 2, Baja = 1) y su Estado (Sí = 100%, Parcial = 50%, No = 0%).</t>
        </is>
      </c>
    </row>
    <row r="15" ht="28" customHeight="1">
      <c r="B15" s="4" t="inlineStr">
        <is>
          <t>La preparación de cada pilar es el porcentaje de puntos obtenidos sobre el máximo posible. El total se expresa también en la escala del GRS (0 a 1.000) y su banda.</t>
        </is>
      </c>
    </row>
    <row r="16" ht="28" customHeight="1">
      <c r="B16" s="4" t="inlineStr">
        <is>
          <t>Los puntos aún no evaluados cuentan como 0: la preparación se demuestra, no se presume.</t>
        </is>
      </c>
    </row>
    <row r="17" ht="28" customHeight="1">
      <c r="B17" s="4" t="inlineStr"/>
    </row>
    <row r="18" ht="20" customHeight="1">
      <c r="B18" s="5" t="inlineStr">
        <is>
          <t>Ejemplo de fila (así se completa)</t>
        </is>
      </c>
    </row>
    <row r="20">
      <c r="B20" s="6" t="inlineStr">
        <is>
          <t>Punto de control</t>
        </is>
      </c>
      <c r="C20" s="6" t="inlineStr">
        <is>
          <t>Prioridad</t>
        </is>
      </c>
      <c r="D20" s="6" t="inlineStr">
        <is>
          <t>Estado</t>
        </is>
      </c>
      <c r="E20" s="6" t="inlineStr">
        <is>
          <t>Notas (acción · responsable · fecha)</t>
        </is>
      </c>
    </row>
    <row r="21">
      <c r="B21" s="7" t="inlineStr">
        <is>
          <t>El EIN está activo y es correcto</t>
        </is>
      </c>
      <c r="C21" s="7" t="inlineStr">
        <is>
          <t>Alta</t>
        </is>
      </c>
      <c r="D21" s="7" t="inlineStr">
        <is>
          <t>Parcial</t>
        </is>
      </c>
      <c r="E21" s="7" t="inlineStr">
        <is>
          <t>Solicitar carta EIN al IRS · Admin · 15 días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0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4" customWidth="1" min="2" max="2"/>
    <col width="42" customWidth="1" min="3" max="3"/>
    <col width="34" customWidth="1" min="4" max="4"/>
    <col width="30" customWidth="1" min="5" max="5"/>
    <col width="11" customWidth="1" min="6" max="6"/>
    <col width="11" customWidth="1" min="7" max="7"/>
    <col width="9" customWidth="1" min="8" max="8"/>
    <col width="9" customWidth="1" min="9" max="9"/>
    <col width="40" customWidth="1" min="10" max="10"/>
  </cols>
  <sheetData>
    <row r="1" ht="26" customHeight="1">
      <c r="A1" s="8" t="inlineStr">
        <is>
          <t>Grant Readiness Audit™ — Checklist Maestro</t>
        </is>
      </c>
    </row>
    <row r="2" ht="30" customHeight="1">
      <c r="A2" s="9" t="inlineStr">
        <is>
          <t>Pilar</t>
        </is>
      </c>
      <c r="B2" s="9" t="inlineStr">
        <is>
          <t>#</t>
        </is>
      </c>
      <c r="C2" s="9" t="inlineStr">
        <is>
          <t>Punto de control</t>
        </is>
      </c>
      <c r="D2" s="9" t="inlineStr">
        <is>
          <t>Documentación recomendada</t>
        </is>
      </c>
      <c r="E2" s="9" t="inlineStr">
        <is>
          <t>Señal de alerta</t>
        </is>
      </c>
      <c r="F2" s="9" t="inlineStr">
        <is>
          <t>Prioridad</t>
        </is>
      </c>
      <c r="G2" s="9" t="inlineStr">
        <is>
          <t>Estado</t>
        </is>
      </c>
      <c r="H2" s="9" t="inlineStr">
        <is>
          <t>Puntos</t>
        </is>
      </c>
      <c r="I2" s="9" t="inlineStr">
        <is>
          <t>Máximo</t>
        </is>
      </c>
      <c r="J2" s="9" t="inlineStr">
        <is>
          <t>Notas (acción · responsable · fecha)</t>
        </is>
      </c>
    </row>
    <row r="3">
      <c r="A3" s="10" t="inlineStr">
        <is>
          <t>1 · Identidad Legal</t>
        </is>
      </c>
      <c r="B3" s="11" t="n">
        <v>1</v>
      </c>
      <c r="C3" s="12" t="inlineStr">
        <is>
          <t>La organización está legalmente constituida</t>
        </is>
      </c>
      <c r="D3" s="12" t="inlineStr">
        <is>
          <t>Artículos de incorporación o constitución</t>
        </is>
      </c>
      <c r="E3" s="12" t="inlineStr">
        <is>
          <t>Sin documento de constitución</t>
        </is>
      </c>
      <c r="F3" s="11" t="inlineStr">
        <is>
          <t>Alta</t>
        </is>
      </c>
      <c r="G3" s="13" t="inlineStr">
        <is>
          <t>—</t>
        </is>
      </c>
      <c r="H3" s="11">
        <f>IF(G3="Sí",I3,IF(G3="Parcial",I3*0.5,0))</f>
        <v/>
      </c>
      <c r="I3" s="11">
        <f>IF(F3="Alta",3,IF(F3="Media",2,1))</f>
        <v/>
      </c>
      <c r="J3" s="12" t="inlineStr"/>
    </row>
    <row r="4">
      <c r="A4" s="10" t="inlineStr">
        <is>
          <t>1 · Identidad Legal</t>
        </is>
      </c>
      <c r="B4" s="11" t="n">
        <v>2</v>
      </c>
      <c r="C4" s="12" t="inlineStr">
        <is>
          <t>El EIN está activo y es correcto</t>
        </is>
      </c>
      <c r="D4" s="12" t="inlineStr">
        <is>
          <t>Carta EIN del IRS</t>
        </is>
      </c>
      <c r="E4" s="12" t="inlineStr">
        <is>
          <t>EIN inexistente o erróneo</t>
        </is>
      </c>
      <c r="F4" s="11" t="inlineStr">
        <is>
          <t>Alta</t>
        </is>
      </c>
      <c r="G4" s="13" t="inlineStr">
        <is>
          <t>—</t>
        </is>
      </c>
      <c r="H4" s="11">
        <f>IF(G4="Sí",I4,IF(G4="Parcial",I4*0.5,0))</f>
        <v/>
      </c>
      <c r="I4" s="11">
        <f>IF(F4="Alta",3,IF(F4="Media",2,1))</f>
        <v/>
      </c>
      <c r="J4" s="12" t="inlineStr"/>
    </row>
    <row r="5">
      <c r="A5" s="10" t="inlineStr">
        <is>
          <t>1 · Identidad Legal</t>
        </is>
      </c>
      <c r="B5" s="11" t="n">
        <v>3</v>
      </c>
      <c r="C5" s="12" t="inlineStr">
        <is>
          <t>Existe certificado de vigencia (Good Standing)</t>
        </is>
      </c>
      <c r="D5" s="12" t="inlineStr">
        <is>
          <t>Good Standing del estado</t>
        </is>
      </c>
      <c r="E5" s="12" t="inlineStr">
        <is>
          <t>Estado no vigente</t>
        </is>
      </c>
      <c r="F5" s="11" t="inlineStr">
        <is>
          <t>Alta</t>
        </is>
      </c>
      <c r="G5" s="13" t="inlineStr">
        <is>
          <t>—</t>
        </is>
      </c>
      <c r="H5" s="11">
        <f>IF(G5="Sí",I5,IF(G5="Parcial",I5*0.5,0))</f>
        <v/>
      </c>
      <c r="I5" s="11">
        <f>IF(F5="Alta",3,IF(F5="Media",2,1))</f>
        <v/>
      </c>
      <c r="J5" s="12" t="inlineStr"/>
    </row>
    <row r="6">
      <c r="A6" s="10" t="inlineStr">
        <is>
          <t>1 · Identidad Legal</t>
        </is>
      </c>
      <c r="B6" s="11" t="n">
        <v>4</v>
      </c>
      <c r="C6" s="12" t="inlineStr">
        <is>
          <t>Los estatutos o Operating Agreement están vigentes</t>
        </is>
      </c>
      <c r="D6" s="12" t="inlineStr">
        <is>
          <t>Bylaws / Operating Agreement</t>
        </is>
      </c>
      <c r="E6" s="12" t="inlineStr">
        <is>
          <t>Sin estatutos</t>
        </is>
      </c>
      <c r="F6" s="11" t="inlineStr">
        <is>
          <t>Alta</t>
        </is>
      </c>
      <c r="G6" s="13" t="inlineStr">
        <is>
          <t>—</t>
        </is>
      </c>
      <c r="H6" s="11">
        <f>IF(G6="Sí",I6,IF(G6="Parcial",I6*0.5,0))</f>
        <v/>
      </c>
      <c r="I6" s="11">
        <f>IF(F6="Alta",3,IF(F6="Media",2,1))</f>
        <v/>
      </c>
      <c r="J6" s="12" t="inlineStr"/>
    </row>
    <row r="7">
      <c r="A7" s="10" t="inlineStr">
        <is>
          <t>1 · Identidad Legal</t>
        </is>
      </c>
      <c r="B7" s="11" t="n">
        <v>5</v>
      </c>
      <c r="C7" s="12" t="inlineStr">
        <is>
          <t>Las licencias comerciales están vigentes</t>
        </is>
      </c>
      <c r="D7" s="12" t="inlineStr">
        <is>
          <t>Licencias comerciales</t>
        </is>
      </c>
      <c r="E7" s="12" t="inlineStr">
        <is>
          <t>Licencia vencida</t>
        </is>
      </c>
      <c r="F7" s="11" t="inlineStr">
        <is>
          <t>Alta</t>
        </is>
      </c>
      <c r="G7" s="13" t="inlineStr">
        <is>
          <t>—</t>
        </is>
      </c>
      <c r="H7" s="11">
        <f>IF(G7="Sí",I7,IF(G7="Parcial",I7*0.5,0))</f>
        <v/>
      </c>
      <c r="I7" s="11">
        <f>IF(F7="Alta",3,IF(F7="Media",2,1))</f>
        <v/>
      </c>
      <c r="J7" s="12" t="inlineStr"/>
    </row>
    <row r="8">
      <c r="A8" s="10" t="inlineStr">
        <is>
          <t>1 · Identidad Legal</t>
        </is>
      </c>
      <c r="B8" s="11" t="n">
        <v>6</v>
      </c>
      <c r="C8" s="12" t="inlineStr">
        <is>
          <t>Los permisos específicos de la actividad están al día</t>
        </is>
      </c>
      <c r="D8" s="12" t="inlineStr">
        <is>
          <t>Permisos de actividad</t>
        </is>
      </c>
      <c r="E8" s="12" t="inlineStr">
        <is>
          <t>Permiso faltante</t>
        </is>
      </c>
      <c r="F8" s="11" t="inlineStr">
        <is>
          <t>Media</t>
        </is>
      </c>
      <c r="G8" s="13" t="inlineStr">
        <is>
          <t>—</t>
        </is>
      </c>
      <c r="H8" s="11">
        <f>IF(G8="Sí",I8,IF(G8="Parcial",I8*0.5,0))</f>
        <v/>
      </c>
      <c r="I8" s="11">
        <f>IF(F8="Alta",3,IF(F8="Media",2,1))</f>
        <v/>
      </c>
      <c r="J8" s="12" t="inlineStr"/>
    </row>
    <row r="9">
      <c r="A9" s="10" t="inlineStr">
        <is>
          <t>1 · Identidad Legal</t>
        </is>
      </c>
      <c r="B9" s="11" t="n">
        <v>7</v>
      </c>
      <c r="C9" s="12" t="inlineStr">
        <is>
          <t>El registro fiscal corresponde a la actividad</t>
        </is>
      </c>
      <c r="D9" s="12" t="inlineStr">
        <is>
          <t>Registro fiscal</t>
        </is>
      </c>
      <c r="E9" s="12" t="inlineStr">
        <is>
          <t>Inconsistencia fiscal</t>
        </is>
      </c>
      <c r="F9" s="11" t="inlineStr">
        <is>
          <t>Media</t>
        </is>
      </c>
      <c r="G9" s="13" t="inlineStr">
        <is>
          <t>—</t>
        </is>
      </c>
      <c r="H9" s="11">
        <f>IF(G9="Sí",I9,IF(G9="Parcial",I9*0.5,0))</f>
        <v/>
      </c>
      <c r="I9" s="11">
        <f>IF(F9="Alta",3,IF(F9="Media",2,1))</f>
        <v/>
      </c>
      <c r="J9" s="12" t="inlineStr"/>
    </row>
    <row r="10">
      <c r="A10" s="10" t="inlineStr">
        <is>
          <t>1 · Identidad Legal</t>
        </is>
      </c>
      <c r="B10" s="11" t="n">
        <v>8</v>
      </c>
      <c r="C10" s="12" t="inlineStr">
        <is>
          <t>El nombre legal coincide con el usado públicamente</t>
        </is>
      </c>
      <c r="D10" s="12" t="inlineStr">
        <is>
          <t>Registro de nombre / DBA</t>
        </is>
      </c>
      <c r="E10" s="12" t="inlineStr">
        <is>
          <t>Nombre público distinto al legal</t>
        </is>
      </c>
      <c r="F10" s="11" t="inlineStr">
        <is>
          <t>Media</t>
        </is>
      </c>
      <c r="G10" s="13" t="inlineStr">
        <is>
          <t>—</t>
        </is>
      </c>
      <c r="H10" s="11">
        <f>IF(G10="Sí",I10,IF(G10="Parcial",I10*0.5,0))</f>
        <v/>
      </c>
      <c r="I10" s="11">
        <f>IF(F10="Alta",3,IF(F10="Media",2,1))</f>
        <v/>
      </c>
      <c r="J10" s="12" t="inlineStr"/>
    </row>
    <row r="11">
      <c r="A11" s="10" t="inlineStr">
        <is>
          <t>1 · Identidad Legal</t>
        </is>
      </c>
      <c r="B11" s="11" t="n">
        <v>9</v>
      </c>
      <c r="C11" s="12" t="inlineStr">
        <is>
          <t>La dirección oficial está actualizada en todos los registros</t>
        </is>
      </c>
      <c r="D11" s="12" t="inlineStr">
        <is>
          <t>Comprobante de domicilio</t>
        </is>
      </c>
      <c r="E11" s="12" t="inlineStr">
        <is>
          <t>Dirección desactualizada</t>
        </is>
      </c>
      <c r="F11" s="11" t="inlineStr">
        <is>
          <t>Media</t>
        </is>
      </c>
      <c r="G11" s="13" t="inlineStr">
        <is>
          <t>—</t>
        </is>
      </c>
      <c r="H11" s="11">
        <f>IF(G11="Sí",I11,IF(G11="Parcial",I11*0.5,0))</f>
        <v/>
      </c>
      <c r="I11" s="11">
        <f>IF(F11="Alta",3,IF(F11="Media",2,1))</f>
        <v/>
      </c>
      <c r="J11" s="12" t="inlineStr"/>
    </row>
    <row r="12">
      <c r="A12" s="10" t="inlineStr">
        <is>
          <t>1 · Identidad Legal</t>
        </is>
      </c>
      <c r="B12" s="11" t="n">
        <v>10</v>
      </c>
      <c r="C12" s="12" t="inlineStr">
        <is>
          <t>Registro en SAM.gov con UEI activo (si aplica a fondos federales)</t>
        </is>
      </c>
      <c r="D12" s="12" t="inlineStr">
        <is>
          <t>Perfil SAM.gov / UEI</t>
        </is>
      </c>
      <c r="E12" s="12" t="inlineStr">
        <is>
          <t>Sin registro SAM/UEI</t>
        </is>
      </c>
      <c r="F12" s="11" t="inlineStr">
        <is>
          <t>Alta</t>
        </is>
      </c>
      <c r="G12" s="13" t="inlineStr">
        <is>
          <t>—</t>
        </is>
      </c>
      <c r="H12" s="11">
        <f>IF(G12="Sí",I12,IF(G12="Parcial",I12*0.5,0))</f>
        <v/>
      </c>
      <c r="I12" s="11">
        <f>IF(F12="Alta",3,IF(F12="Media",2,1))</f>
        <v/>
      </c>
      <c r="J12" s="12" t="inlineStr"/>
    </row>
    <row r="13">
      <c r="A13" s="10" t="inlineStr">
        <is>
          <t>1 · Identidad Legal</t>
        </is>
      </c>
      <c r="B13" s="11" t="n">
        <v>11</v>
      </c>
      <c r="C13" s="12" t="inlineStr">
        <is>
          <t>Estatus de exención fiscal vigente si aplica (p. ej. 501(c)(3))</t>
        </is>
      </c>
      <c r="D13" s="12" t="inlineStr">
        <is>
          <t>Carta de determinación del IRS</t>
        </is>
      </c>
      <c r="E13" s="12" t="inlineStr">
        <is>
          <t>Exención vencida o ausente</t>
        </is>
      </c>
      <c r="F13" s="11" t="inlineStr">
        <is>
          <t>Alta</t>
        </is>
      </c>
      <c r="G13" s="13" t="inlineStr">
        <is>
          <t>—</t>
        </is>
      </c>
      <c r="H13" s="11">
        <f>IF(G13="Sí",I13,IF(G13="Parcial",I13*0.5,0))</f>
        <v/>
      </c>
      <c r="I13" s="11">
        <f>IF(F13="Alta",3,IF(F13="Media",2,1))</f>
        <v/>
      </c>
      <c r="J13" s="12" t="inlineStr"/>
    </row>
    <row r="14">
      <c r="A14" s="10" t="inlineStr">
        <is>
          <t>1 · Identidad Legal</t>
        </is>
      </c>
      <c r="B14" s="11" t="n">
        <v>12</v>
      </c>
      <c r="C14" s="12" t="inlineStr">
        <is>
          <t>La estructura legal es adecuada para el tipo de grant buscado</t>
        </is>
      </c>
      <c r="D14" s="12" t="inlineStr">
        <is>
          <t>Análisis de elegibilidad</t>
        </is>
      </c>
      <c r="E14" s="12" t="inlineStr">
        <is>
          <t>Estructura no elegible</t>
        </is>
      </c>
      <c r="F14" s="11" t="inlineStr">
        <is>
          <t>Alta</t>
        </is>
      </c>
      <c r="G14" s="13" t="inlineStr">
        <is>
          <t>—</t>
        </is>
      </c>
      <c r="H14" s="11">
        <f>IF(G14="Sí",I14,IF(G14="Parcial",I14*0.5,0))</f>
        <v/>
      </c>
      <c r="I14" s="11">
        <f>IF(F14="Alta",3,IF(F14="Media",2,1))</f>
        <v/>
      </c>
      <c r="J14" s="12" t="inlineStr"/>
    </row>
    <row r="15">
      <c r="A15" s="10" t="inlineStr">
        <is>
          <t>1 · Identidad Legal</t>
        </is>
      </c>
      <c r="B15" s="11" t="n">
        <v>13</v>
      </c>
      <c r="C15" s="12" t="inlineStr">
        <is>
          <t>Los documentos legales están digitalizados y organizados</t>
        </is>
      </c>
      <c r="D15" s="12" t="inlineStr">
        <is>
          <t>Expediente legal digital</t>
        </is>
      </c>
      <c r="E15" s="12" t="inlineStr">
        <is>
          <t>Documentos dispersos</t>
        </is>
      </c>
      <c r="F15" s="11" t="inlineStr">
        <is>
          <t>Baja</t>
        </is>
      </c>
      <c r="G15" s="13" t="inlineStr">
        <is>
          <t>—</t>
        </is>
      </c>
      <c r="H15" s="11">
        <f>IF(G15="Sí",I15,IF(G15="Parcial",I15*0.5,0))</f>
        <v/>
      </c>
      <c r="I15" s="11">
        <f>IF(F15="Alta",3,IF(F15="Media",2,1))</f>
        <v/>
      </c>
      <c r="J15" s="12" t="inlineStr"/>
    </row>
    <row r="16">
      <c r="A16" s="10" t="inlineStr">
        <is>
          <t>1 · Identidad Legal</t>
        </is>
      </c>
      <c r="B16" s="11" t="n">
        <v>14</v>
      </c>
      <c r="C16" s="12" t="inlineStr">
        <is>
          <t>Existe una tabla con fechas de renovación de documentos</t>
        </is>
      </c>
      <c r="D16" s="12" t="inlineStr">
        <is>
          <t>Calendario de renovaciones</t>
        </is>
      </c>
      <c r="E16" s="12" t="inlineStr">
        <is>
          <t>Sin control de vencimientos</t>
        </is>
      </c>
      <c r="F16" s="11" t="inlineStr">
        <is>
          <t>Media</t>
        </is>
      </c>
      <c r="G16" s="13" t="inlineStr">
        <is>
          <t>—</t>
        </is>
      </c>
      <c r="H16" s="11">
        <f>IF(G16="Sí",I16,IF(G16="Parcial",I16*0.5,0))</f>
        <v/>
      </c>
      <c r="I16" s="11">
        <f>IF(F16="Alta",3,IF(F16="Media",2,1))</f>
        <v/>
      </c>
      <c r="J16" s="12" t="inlineStr"/>
    </row>
    <row r="17">
      <c r="A17" s="10" t="inlineStr">
        <is>
          <t>1 · Identidad Legal</t>
        </is>
      </c>
      <c r="B17" s="11" t="n">
        <v>15</v>
      </c>
      <c r="C17" s="12" t="inlineStr">
        <is>
          <t>Los registros ante el estado están al día (annual report/filing)</t>
        </is>
      </c>
      <c r="D17" s="12" t="inlineStr">
        <is>
          <t>Reporte anual estatal</t>
        </is>
      </c>
      <c r="E17" s="12" t="inlineStr">
        <is>
          <t>Filing anual vencido</t>
        </is>
      </c>
      <c r="F17" s="11" t="inlineStr">
        <is>
          <t>Media</t>
        </is>
      </c>
      <c r="G17" s="13" t="inlineStr">
        <is>
          <t>—</t>
        </is>
      </c>
      <c r="H17" s="11">
        <f>IF(G17="Sí",I17,IF(G17="Parcial",I17*0.5,0))</f>
        <v/>
      </c>
      <c r="I17" s="11">
        <f>IF(F17="Alta",3,IF(F17="Media",2,1))</f>
        <v/>
      </c>
      <c r="J17" s="12" t="inlineStr"/>
    </row>
    <row r="18">
      <c r="A18" s="10" t="inlineStr">
        <is>
          <t>1 · Identidad Legal</t>
        </is>
      </c>
      <c r="B18" s="11" t="n">
        <v>16</v>
      </c>
      <c r="C18" s="12" t="inlineStr">
        <is>
          <t>La organización mantiene un agente registrado vigente</t>
        </is>
      </c>
      <c r="D18" s="12" t="inlineStr">
        <is>
          <t>Registro de agente</t>
        </is>
      </c>
      <c r="E18" s="12" t="inlineStr">
        <is>
          <t>Agente registrado desactualizado</t>
        </is>
      </c>
      <c r="F18" s="11" t="inlineStr">
        <is>
          <t>Media</t>
        </is>
      </c>
      <c r="G18" s="13" t="inlineStr">
        <is>
          <t>—</t>
        </is>
      </c>
      <c r="H18" s="11">
        <f>IF(G18="Sí",I18,IF(G18="Parcial",I18*0.5,0))</f>
        <v/>
      </c>
      <c r="I18" s="11">
        <f>IF(F18="Alta",3,IF(F18="Media",2,1))</f>
        <v/>
      </c>
      <c r="J18" s="12" t="inlineStr"/>
    </row>
    <row r="19">
      <c r="A19" s="10" t="inlineStr">
        <is>
          <t>1 · Identidad Legal</t>
        </is>
      </c>
      <c r="B19" s="11" t="n">
        <v>17</v>
      </c>
      <c r="C19" s="12" t="inlineStr">
        <is>
          <t>Los seguros requeridos están vigentes cuando aplican</t>
        </is>
      </c>
      <c r="D19" s="12" t="inlineStr">
        <is>
          <t>Pólizas de seguro</t>
        </is>
      </c>
      <c r="E19" s="12" t="inlineStr">
        <is>
          <t>Seguro vencido o inexistente</t>
        </is>
      </c>
      <c r="F19" s="11" t="inlineStr">
        <is>
          <t>Media</t>
        </is>
      </c>
      <c r="G19" s="13" t="inlineStr">
        <is>
          <t>—</t>
        </is>
      </c>
      <c r="H19" s="11">
        <f>IF(G19="Sí",I19,IF(G19="Parcial",I19*0.5,0))</f>
        <v/>
      </c>
      <c r="I19" s="11">
        <f>IF(F19="Alta",3,IF(F19="Media",2,1))</f>
        <v/>
      </c>
      <c r="J19" s="12" t="inlineStr"/>
    </row>
    <row r="20">
      <c r="A20" s="10" t="inlineStr">
        <is>
          <t>1 · Identidad Legal</t>
        </is>
      </c>
      <c r="B20" s="11" t="n">
        <v>18</v>
      </c>
      <c r="C20" s="12" t="inlineStr">
        <is>
          <t>Existe evidencia de titularidad/beneficiarios finales cuando se exige</t>
        </is>
      </c>
      <c r="D20" s="12" t="inlineStr">
        <is>
          <t>Registro de beneficial ownership</t>
        </is>
      </c>
      <c r="E20" s="12" t="inlineStr">
        <is>
          <t>Información de titularidad ausente</t>
        </is>
      </c>
      <c r="F20" s="11" t="inlineStr">
        <is>
          <t>Baja</t>
        </is>
      </c>
      <c r="G20" s="13" t="inlineStr">
        <is>
          <t>—</t>
        </is>
      </c>
      <c r="H20" s="11">
        <f>IF(G20="Sí",I20,IF(G20="Parcial",I20*0.5,0))</f>
        <v/>
      </c>
      <c r="I20" s="11">
        <f>IF(F20="Alta",3,IF(F20="Media",2,1))</f>
        <v/>
      </c>
      <c r="J20" s="12" t="inlineStr"/>
    </row>
    <row r="21">
      <c r="A21" s="10" t="inlineStr">
        <is>
          <t>1 · Identidad Legal</t>
        </is>
      </c>
      <c r="B21" s="11" t="n">
        <v>19</v>
      </c>
      <c r="C21" s="12" t="inlineStr">
        <is>
          <t>Los cambios societarios recientes están documentados</t>
        </is>
      </c>
      <c r="D21" s="12" t="inlineStr">
        <is>
          <t>Enmiendas / actas</t>
        </is>
      </c>
      <c r="E21" s="12" t="inlineStr">
        <is>
          <t>Cambios sin registrar</t>
        </is>
      </c>
      <c r="F21" s="11" t="inlineStr">
        <is>
          <t>Baja</t>
        </is>
      </c>
      <c r="G21" s="13" t="inlineStr">
        <is>
          <t>—</t>
        </is>
      </c>
      <c r="H21" s="11">
        <f>IF(G21="Sí",I21,IF(G21="Parcial",I21*0.5,0))</f>
        <v/>
      </c>
      <c r="I21" s="11">
        <f>IF(F21="Alta",3,IF(F21="Media",2,1))</f>
        <v/>
      </c>
      <c r="J21" s="12" t="inlineStr"/>
    </row>
    <row r="22">
      <c r="A22" s="10" t="inlineStr">
        <is>
          <t>1 · Identidad Legal</t>
        </is>
      </c>
      <c r="B22" s="11" t="n">
        <v>20</v>
      </c>
      <c r="C22" s="12" t="inlineStr">
        <is>
          <t>La entidad no tiene sanciones o inhabilitaciones vigentes</t>
        </is>
      </c>
      <c r="D22" s="12" t="inlineStr">
        <is>
          <t>Verificación de exclusiones (SAM)</t>
        </is>
      </c>
      <c r="E22" s="12" t="inlineStr">
        <is>
          <t>Aparece en listas de exclusión</t>
        </is>
      </c>
      <c r="F22" s="11" t="inlineStr">
        <is>
          <t>Alta</t>
        </is>
      </c>
      <c r="G22" s="13" t="inlineStr">
        <is>
          <t>—</t>
        </is>
      </c>
      <c r="H22" s="11">
        <f>IF(G22="Sí",I22,IF(G22="Parcial",I22*0.5,0))</f>
        <v/>
      </c>
      <c r="I22" s="11">
        <f>IF(F22="Alta",3,IF(F22="Media",2,1))</f>
        <v/>
      </c>
      <c r="J22" s="12" t="inlineStr"/>
    </row>
    <row r="23">
      <c r="A23" s="14" t="inlineStr">
        <is>
          <t>2 · Gobernanza</t>
        </is>
      </c>
      <c r="B23" s="15" t="n">
        <v>21</v>
      </c>
      <c r="C23" s="16" t="inlineStr">
        <is>
          <t>Existe un organigrama actualizado</t>
        </is>
      </c>
      <c r="D23" s="16" t="inlineStr">
        <is>
          <t>Organigrama</t>
        </is>
      </c>
      <c r="E23" s="16" t="inlineStr">
        <is>
          <t>Sin organigrama</t>
        </is>
      </c>
      <c r="F23" s="15" t="inlineStr">
        <is>
          <t>Media</t>
        </is>
      </c>
      <c r="G23" s="17" t="inlineStr">
        <is>
          <t>—</t>
        </is>
      </c>
      <c r="H23" s="15">
        <f>IF(G23="Sí",I23,IF(G23="Parcial",I23*0.5,0))</f>
        <v/>
      </c>
      <c r="I23" s="15">
        <f>IF(F23="Alta",3,IF(F23="Media",2,1))</f>
        <v/>
      </c>
      <c r="J23" s="16" t="inlineStr"/>
    </row>
    <row r="24">
      <c r="A24" s="14" t="inlineStr">
        <is>
          <t>2 · Gobernanza</t>
        </is>
      </c>
      <c r="B24" s="15" t="n">
        <v>22</v>
      </c>
      <c r="C24" s="16" t="inlineStr">
        <is>
          <t>Los roles y responsabilidades están documentados</t>
        </is>
      </c>
      <c r="D24" s="16" t="inlineStr">
        <is>
          <t>Descripciones de puestos</t>
        </is>
      </c>
      <c r="E24" s="16" t="inlineStr">
        <is>
          <t>Roles difusos</t>
        </is>
      </c>
      <c r="F24" s="15" t="inlineStr">
        <is>
          <t>Media</t>
        </is>
      </c>
      <c r="G24" s="17" t="inlineStr">
        <is>
          <t>—</t>
        </is>
      </c>
      <c r="H24" s="15">
        <f>IF(G24="Sí",I24,IF(G24="Parcial",I24*0.5,0))</f>
        <v/>
      </c>
      <c r="I24" s="15">
        <f>IF(F24="Alta",3,IF(F24="Media",2,1))</f>
        <v/>
      </c>
      <c r="J24" s="16" t="inlineStr"/>
    </row>
    <row r="25">
      <c r="A25" s="14" t="inlineStr">
        <is>
          <t>2 · Gobernanza</t>
        </is>
      </c>
      <c r="B25" s="15" t="n">
        <v>23</v>
      </c>
      <c r="C25" s="16" t="inlineStr">
        <is>
          <t>Hay una política escrita de aprobación de gastos</t>
        </is>
      </c>
      <c r="D25" s="16" t="inlineStr">
        <is>
          <t>Política de gastos</t>
        </is>
      </c>
      <c r="E25" s="16" t="inlineStr">
        <is>
          <t>Sin autorización formal</t>
        </is>
      </c>
      <c r="F25" s="15" t="inlineStr">
        <is>
          <t>Alta</t>
        </is>
      </c>
      <c r="G25" s="17" t="inlineStr">
        <is>
          <t>—</t>
        </is>
      </c>
      <c r="H25" s="15">
        <f>IF(G25="Sí",I25,IF(G25="Parcial",I25*0.5,0))</f>
        <v/>
      </c>
      <c r="I25" s="15">
        <f>IF(F25="Alta",3,IF(F25="Media",2,1))</f>
        <v/>
      </c>
      <c r="J25" s="16" t="inlineStr"/>
    </row>
    <row r="26">
      <c r="A26" s="14" t="inlineStr">
        <is>
          <t>2 · Gobernanza</t>
        </is>
      </c>
      <c r="B26" s="15" t="n">
        <v>24</v>
      </c>
      <c r="C26" s="16" t="inlineStr">
        <is>
          <t>Existe segregación de funciones (gasta ≠ aprueba ≠ registra)</t>
        </is>
      </c>
      <c r="D26" s="16" t="inlineStr">
        <is>
          <t>Matriz de funciones</t>
        </is>
      </c>
      <c r="E26" s="16" t="inlineStr">
        <is>
          <t>Una sola persona controla todo</t>
        </is>
      </c>
      <c r="F26" s="15" t="inlineStr">
        <is>
          <t>Alta</t>
        </is>
      </c>
      <c r="G26" s="17" t="inlineStr">
        <is>
          <t>—</t>
        </is>
      </c>
      <c r="H26" s="15">
        <f>IF(G26="Sí",I26,IF(G26="Parcial",I26*0.5,0))</f>
        <v/>
      </c>
      <c r="I26" s="15">
        <f>IF(F26="Alta",3,IF(F26="Media",2,1))</f>
        <v/>
      </c>
      <c r="J26" s="16" t="inlineStr"/>
    </row>
    <row r="27">
      <c r="A27" s="14" t="inlineStr">
        <is>
          <t>2 · Gobernanza</t>
        </is>
      </c>
      <c r="B27" s="15" t="n">
        <v>25</v>
      </c>
      <c r="C27" s="16" t="inlineStr">
        <is>
          <t>Hay una política de conflictos de interés firmada</t>
        </is>
      </c>
      <c r="D27" s="16" t="inlineStr">
        <is>
          <t>Política de conflicto de interés</t>
        </is>
      </c>
      <c r="E27" s="16" t="inlineStr">
        <is>
          <t>Sin política de CoI</t>
        </is>
      </c>
      <c r="F27" s="15" t="inlineStr">
        <is>
          <t>Alta</t>
        </is>
      </c>
      <c r="G27" s="17" t="inlineStr">
        <is>
          <t>—</t>
        </is>
      </c>
      <c r="H27" s="15">
        <f>IF(G27="Sí",I27,IF(G27="Parcial",I27*0.5,0))</f>
        <v/>
      </c>
      <c r="I27" s="15">
        <f>IF(F27="Alta",3,IF(F27="Media",2,1))</f>
        <v/>
      </c>
      <c r="J27" s="16" t="inlineStr"/>
    </row>
    <row r="28">
      <c r="A28" s="14" t="inlineStr">
        <is>
          <t>2 · Gobernanza</t>
        </is>
      </c>
      <c r="B28" s="15" t="n">
        <v>26</v>
      </c>
      <c r="C28" s="16" t="inlineStr">
        <is>
          <t>El liderazgo supervisa formalmente la operación</t>
        </is>
      </c>
      <c r="D28" s="16" t="inlineStr">
        <is>
          <t>Reportes / actas al liderazgo</t>
        </is>
      </c>
      <c r="E28" s="16" t="inlineStr">
        <is>
          <t>Sin supervisión</t>
        </is>
      </c>
      <c r="F28" s="15" t="inlineStr">
        <is>
          <t>Media</t>
        </is>
      </c>
      <c r="G28" s="17" t="inlineStr">
        <is>
          <t>—</t>
        </is>
      </c>
      <c r="H28" s="15">
        <f>IF(G28="Sí",I28,IF(G28="Parcial",I28*0.5,0))</f>
        <v/>
      </c>
      <c r="I28" s="15">
        <f>IF(F28="Alta",3,IF(F28="Media",2,1))</f>
        <v/>
      </c>
      <c r="J28" s="16" t="inlineStr"/>
    </row>
    <row r="29">
      <c r="A29" s="14" t="inlineStr">
        <is>
          <t>2 · Gobernanza</t>
        </is>
      </c>
      <c r="B29" s="15" t="n">
        <v>27</v>
      </c>
      <c r="C29" s="16" t="inlineStr">
        <is>
          <t>Existe un directorio o instancia de decisión activa</t>
        </is>
      </c>
      <c r="D29" s="16" t="inlineStr">
        <is>
          <t>Actas de reunión</t>
        </is>
      </c>
      <c r="E29" s="16" t="inlineStr">
        <is>
          <t>Directorio inactivo</t>
        </is>
      </c>
      <c r="F29" s="15" t="inlineStr">
        <is>
          <t>Media</t>
        </is>
      </c>
      <c r="G29" s="17" t="inlineStr">
        <is>
          <t>—</t>
        </is>
      </c>
      <c r="H29" s="15">
        <f>IF(G29="Sí",I29,IF(G29="Parcial",I29*0.5,0))</f>
        <v/>
      </c>
      <c r="I29" s="15">
        <f>IF(F29="Alta",3,IF(F29="Media",2,1))</f>
        <v/>
      </c>
      <c r="J29" s="16" t="inlineStr"/>
    </row>
    <row r="30">
      <c r="A30" s="14" t="inlineStr">
        <is>
          <t>2 · Gobernanza</t>
        </is>
      </c>
      <c r="B30" s="15" t="n">
        <v>28</v>
      </c>
      <c r="C30" s="16" t="inlineStr">
        <is>
          <t>Las decisiones importantes quedan registradas en actas</t>
        </is>
      </c>
      <c r="D30" s="16" t="inlineStr">
        <is>
          <t>Actas de decisiones</t>
        </is>
      </c>
      <c r="E30" s="16" t="inlineStr">
        <is>
          <t>Decisiones sin registro</t>
        </is>
      </c>
      <c r="F30" s="15" t="inlineStr">
        <is>
          <t>Baja</t>
        </is>
      </c>
      <c r="G30" s="17" t="inlineStr">
        <is>
          <t>—</t>
        </is>
      </c>
      <c r="H30" s="15">
        <f>IF(G30="Sí",I30,IF(G30="Parcial",I30*0.5,0))</f>
        <v/>
      </c>
      <c r="I30" s="15">
        <f>IF(F30="Alta",3,IF(F30="Media",2,1))</f>
        <v/>
      </c>
      <c r="J30" s="16" t="inlineStr"/>
    </row>
    <row r="31">
      <c r="A31" s="14" t="inlineStr">
        <is>
          <t>2 · Gobernanza</t>
        </is>
      </c>
      <c r="B31" s="15" t="n">
        <v>29</v>
      </c>
      <c r="C31" s="16" t="inlineStr">
        <is>
          <t>Está claro quién decide, ejecuta y supervisa</t>
        </is>
      </c>
      <c r="D31" s="16" t="inlineStr">
        <is>
          <t>Manual organizacional</t>
        </is>
      </c>
      <c r="E31" s="16" t="inlineStr">
        <is>
          <t>Ambigüedad de mando</t>
        </is>
      </c>
      <c r="F31" s="15" t="inlineStr">
        <is>
          <t>Media</t>
        </is>
      </c>
      <c r="G31" s="17" t="inlineStr">
        <is>
          <t>—</t>
        </is>
      </c>
      <c r="H31" s="15">
        <f>IF(G31="Sí",I31,IF(G31="Parcial",I31*0.5,0))</f>
        <v/>
      </c>
      <c r="I31" s="15">
        <f>IF(F31="Alta",3,IF(F31="Media",2,1))</f>
        <v/>
      </c>
      <c r="J31" s="16" t="inlineStr"/>
    </row>
    <row r="32">
      <c r="A32" s="14" t="inlineStr">
        <is>
          <t>2 · Gobernanza</t>
        </is>
      </c>
      <c r="B32" s="15" t="n">
        <v>30</v>
      </c>
      <c r="C32" s="16" t="inlineStr">
        <is>
          <t>Existe un manual organizacional</t>
        </is>
      </c>
      <c r="D32" s="16" t="inlineStr">
        <is>
          <t>Manual organizacional</t>
        </is>
      </c>
      <c r="E32" s="16" t="inlineStr">
        <is>
          <t>Sin manual</t>
        </is>
      </c>
      <c r="F32" s="15" t="inlineStr">
        <is>
          <t>Baja</t>
        </is>
      </c>
      <c r="G32" s="17" t="inlineStr">
        <is>
          <t>—</t>
        </is>
      </c>
      <c r="H32" s="15">
        <f>IF(G32="Sí",I32,IF(G32="Parcial",I32*0.5,0))</f>
        <v/>
      </c>
      <c r="I32" s="15">
        <f>IF(F32="Alta",3,IF(F32="Media",2,1))</f>
        <v/>
      </c>
      <c r="J32" s="16" t="inlineStr"/>
    </row>
    <row r="33">
      <c r="A33" s="14" t="inlineStr">
        <is>
          <t>2 · Gobernanza</t>
        </is>
      </c>
      <c r="B33" s="15" t="n">
        <v>31</v>
      </c>
      <c r="C33" s="16" t="inlineStr">
        <is>
          <t>Hay un plan de sucesión para roles clave</t>
        </is>
      </c>
      <c r="D33" s="16" t="inlineStr">
        <is>
          <t>Plan de sucesión</t>
        </is>
      </c>
      <c r="E33" s="16" t="inlineStr">
        <is>
          <t>Sin sucesión</t>
        </is>
      </c>
      <c r="F33" s="15" t="inlineStr">
        <is>
          <t>Media</t>
        </is>
      </c>
      <c r="G33" s="17" t="inlineStr">
        <is>
          <t>—</t>
        </is>
      </c>
      <c r="H33" s="15">
        <f>IF(G33="Sí",I33,IF(G33="Parcial",I33*0.5,0))</f>
        <v/>
      </c>
      <c r="I33" s="15">
        <f>IF(F33="Alta",3,IF(F33="Media",2,1))</f>
        <v/>
      </c>
      <c r="J33" s="16" t="inlineStr"/>
    </row>
    <row r="34">
      <c r="A34" s="14" t="inlineStr">
        <is>
          <t>2 · Gobernanza</t>
        </is>
      </c>
      <c r="B34" s="15" t="n">
        <v>32</v>
      </c>
      <c r="C34" s="16" t="inlineStr">
        <is>
          <t>Las políticas de gobernanza se revisan periódicamente</t>
        </is>
      </c>
      <c r="D34" s="16" t="inlineStr">
        <is>
          <t>Registro de revisiones</t>
        </is>
      </c>
      <c r="E34" s="16" t="inlineStr">
        <is>
          <t>Políticas obsoletas</t>
        </is>
      </c>
      <c r="F34" s="15" t="inlineStr">
        <is>
          <t>Baja</t>
        </is>
      </c>
      <c r="G34" s="17" t="inlineStr">
        <is>
          <t>—</t>
        </is>
      </c>
      <c r="H34" s="15">
        <f>IF(G34="Sí",I34,IF(G34="Parcial",I34*0.5,0))</f>
        <v/>
      </c>
      <c r="I34" s="15">
        <f>IF(F34="Alta",3,IF(F34="Media",2,1))</f>
        <v/>
      </c>
      <c r="J34" s="16" t="inlineStr"/>
    </row>
    <row r="35">
      <c r="A35" s="14" t="inlineStr">
        <is>
          <t>2 · Gobernanza</t>
        </is>
      </c>
      <c r="B35" s="15" t="n">
        <v>33</v>
      </c>
      <c r="C35" s="16" t="inlineStr">
        <is>
          <t>El directorio se reúne con una periodicidad definida</t>
        </is>
      </c>
      <c r="D35" s="16" t="inlineStr">
        <is>
          <t>Calendario de reuniones</t>
        </is>
      </c>
      <c r="E35" s="16" t="inlineStr">
        <is>
          <t>Directorio que no se reúne</t>
        </is>
      </c>
      <c r="F35" s="15" t="inlineStr">
        <is>
          <t>Baja</t>
        </is>
      </c>
      <c r="G35" s="17" t="inlineStr">
        <is>
          <t>—</t>
        </is>
      </c>
      <c r="H35" s="15">
        <f>IF(G35="Sí",I35,IF(G35="Parcial",I35*0.5,0))</f>
        <v/>
      </c>
      <c r="I35" s="15">
        <f>IF(F35="Alta",3,IF(F35="Media",2,1))</f>
        <v/>
      </c>
      <c r="J35" s="16" t="inlineStr"/>
    </row>
    <row r="36">
      <c r="A36" s="14" t="inlineStr">
        <is>
          <t>2 · Gobernanza</t>
        </is>
      </c>
      <c r="B36" s="15" t="n">
        <v>34</v>
      </c>
      <c r="C36" s="16" t="inlineStr">
        <is>
          <t>Existe una política de delegación de autoridad</t>
        </is>
      </c>
      <c r="D36" s="16" t="inlineStr">
        <is>
          <t>Política de delegación</t>
        </is>
      </c>
      <c r="E36" s="16" t="inlineStr">
        <is>
          <t>Autoridad no delegada formalmente</t>
        </is>
      </c>
      <c r="F36" s="15" t="inlineStr">
        <is>
          <t>Media</t>
        </is>
      </c>
      <c r="G36" s="17" t="inlineStr">
        <is>
          <t>—</t>
        </is>
      </c>
      <c r="H36" s="15">
        <f>IF(G36="Sí",I36,IF(G36="Parcial",I36*0.5,0))</f>
        <v/>
      </c>
      <c r="I36" s="15">
        <f>IF(F36="Alta",3,IF(F36="Media",2,1))</f>
        <v/>
      </c>
      <c r="J36" s="16" t="inlineStr"/>
    </row>
    <row r="37">
      <c r="A37" s="14" t="inlineStr">
        <is>
          <t>2 · Gobernanza</t>
        </is>
      </c>
      <c r="B37" s="15" t="n">
        <v>35</v>
      </c>
      <c r="C37" s="16" t="inlineStr">
        <is>
          <t>Los miembros del directorio conocen sus responsabilidades fiduciarias</t>
        </is>
      </c>
      <c r="D37" s="16" t="inlineStr">
        <is>
          <t>Onboarding de directorio</t>
        </is>
      </c>
      <c r="E37" s="16" t="inlineStr">
        <is>
          <t>Directorio sin inducción</t>
        </is>
      </c>
      <c r="F37" s="15" t="inlineStr">
        <is>
          <t>Baja</t>
        </is>
      </c>
      <c r="G37" s="17" t="inlineStr">
        <is>
          <t>—</t>
        </is>
      </c>
      <c r="H37" s="15">
        <f>IF(G37="Sí",I37,IF(G37="Parcial",I37*0.5,0))</f>
        <v/>
      </c>
      <c r="I37" s="15">
        <f>IF(F37="Alta",3,IF(F37="Media",2,1))</f>
        <v/>
      </c>
      <c r="J37" s="16" t="inlineStr"/>
    </row>
    <row r="38">
      <c r="A38" s="14" t="inlineStr">
        <is>
          <t>2 · Gobernanza</t>
        </is>
      </c>
      <c r="B38" s="15" t="n">
        <v>36</v>
      </c>
      <c r="C38" s="16" t="inlineStr">
        <is>
          <t>Hay independencia suficiente en la toma de decisiones</t>
        </is>
      </c>
      <c r="D38" s="16" t="inlineStr">
        <is>
          <t>Composición del directorio</t>
        </is>
      </c>
      <c r="E38" s="16" t="inlineStr">
        <is>
          <t>Directorio capturado por una persona</t>
        </is>
      </c>
      <c r="F38" s="15" t="inlineStr">
        <is>
          <t>Media</t>
        </is>
      </c>
      <c r="G38" s="17" t="inlineStr">
        <is>
          <t>—</t>
        </is>
      </c>
      <c r="H38" s="15">
        <f>IF(G38="Sí",I38,IF(G38="Parcial",I38*0.5,0))</f>
        <v/>
      </c>
      <c r="I38" s="15">
        <f>IF(F38="Alta",3,IF(F38="Media",2,1))</f>
        <v/>
      </c>
      <c r="J38" s="16" t="inlineStr"/>
    </row>
    <row r="39">
      <c r="A39" s="14" t="inlineStr">
        <is>
          <t>2 · Gobernanza</t>
        </is>
      </c>
      <c r="B39" s="15" t="n">
        <v>37</v>
      </c>
      <c r="C39" s="16" t="inlineStr">
        <is>
          <t>Se documentan y gestionan las declaraciones de conflicto</t>
        </is>
      </c>
      <c r="D39" s="16" t="inlineStr">
        <is>
          <t>Registro de declaraciones</t>
        </is>
      </c>
      <c r="E39" s="16" t="inlineStr">
        <is>
          <t>Sin declaraciones registradas</t>
        </is>
      </c>
      <c r="F39" s="15" t="inlineStr">
        <is>
          <t>Media</t>
        </is>
      </c>
      <c r="G39" s="17" t="inlineStr">
        <is>
          <t>—</t>
        </is>
      </c>
      <c r="H39" s="15">
        <f>IF(G39="Sí",I39,IF(G39="Parcial",I39*0.5,0))</f>
        <v/>
      </c>
      <c r="I39" s="15">
        <f>IF(F39="Alta",3,IF(F39="Media",2,1))</f>
        <v/>
      </c>
      <c r="J39" s="16" t="inlineStr"/>
    </row>
    <row r="40">
      <c r="A40" s="14" t="inlineStr">
        <is>
          <t>2 · Gobernanza</t>
        </is>
      </c>
      <c r="B40" s="15" t="n">
        <v>38</v>
      </c>
      <c r="C40" s="16" t="inlineStr">
        <is>
          <t>Existe un mecanismo de denuncia (whistleblower)</t>
        </is>
      </c>
      <c r="D40" s="16" t="inlineStr">
        <is>
          <t>Política de denuncias</t>
        </is>
      </c>
      <c r="E40" s="16" t="inlineStr">
        <is>
          <t>Sin canal de denuncia</t>
        </is>
      </c>
      <c r="F40" s="15" t="inlineStr">
        <is>
          <t>Baja</t>
        </is>
      </c>
      <c r="G40" s="17" t="inlineStr">
        <is>
          <t>—</t>
        </is>
      </c>
      <c r="H40" s="15">
        <f>IF(G40="Sí",I40,IF(G40="Parcial",I40*0.5,0))</f>
        <v/>
      </c>
      <c r="I40" s="15">
        <f>IF(F40="Alta",3,IF(F40="Media",2,1))</f>
        <v/>
      </c>
      <c r="J40" s="16" t="inlineStr"/>
    </row>
    <row r="41">
      <c r="A41" s="10" t="inlineStr">
        <is>
          <t>3 · Salud Financiera</t>
        </is>
      </c>
      <c r="B41" s="11" t="n">
        <v>39</v>
      </c>
      <c r="C41" s="12" t="inlineStr">
        <is>
          <t>Hay estados financieros de los últimos 2–3 años</t>
        </is>
      </c>
      <c r="D41" s="12" t="inlineStr">
        <is>
          <t>Estados financieros</t>
        </is>
      </c>
      <c r="E41" s="12" t="inlineStr">
        <is>
          <t>Sin estados financieros</t>
        </is>
      </c>
      <c r="F41" s="11" t="inlineStr">
        <is>
          <t>Alta</t>
        </is>
      </c>
      <c r="G41" s="13" t="inlineStr">
        <is>
          <t>—</t>
        </is>
      </c>
      <c r="H41" s="11">
        <f>IF(G41="Sí",I41,IF(G41="Parcial",I41*0.5,0))</f>
        <v/>
      </c>
      <c r="I41" s="11">
        <f>IF(F41="Alta",3,IF(F41="Media",2,1))</f>
        <v/>
      </c>
      <c r="J41" s="12" t="inlineStr"/>
    </row>
    <row r="42">
      <c r="A42" s="10" t="inlineStr">
        <is>
          <t>3 · Salud Financiera</t>
        </is>
      </c>
      <c r="B42" s="11" t="n">
        <v>40</v>
      </c>
      <c r="C42" s="12" t="inlineStr">
        <is>
          <t>Existe un balance general actualizado</t>
        </is>
      </c>
      <c r="D42" s="12" t="inlineStr">
        <is>
          <t>Balance general</t>
        </is>
      </c>
      <c r="E42" s="12" t="inlineStr">
        <is>
          <t>Balance inexistente</t>
        </is>
      </c>
      <c r="F42" s="11" t="inlineStr">
        <is>
          <t>Alta</t>
        </is>
      </c>
      <c r="G42" s="13" t="inlineStr">
        <is>
          <t>—</t>
        </is>
      </c>
      <c r="H42" s="11">
        <f>IF(G42="Sí",I42,IF(G42="Parcial",I42*0.5,0))</f>
        <v/>
      </c>
      <c r="I42" s="11">
        <f>IF(F42="Alta",3,IF(F42="Media",2,1))</f>
        <v/>
      </c>
      <c r="J42" s="12" t="inlineStr"/>
    </row>
    <row r="43">
      <c r="A43" s="10" t="inlineStr">
        <is>
          <t>3 · Salud Financiera</t>
        </is>
      </c>
      <c r="B43" s="11" t="n">
        <v>41</v>
      </c>
      <c r="C43" s="12" t="inlineStr">
        <is>
          <t>Existe un estado de resultados (P&amp;L) actualizado</t>
        </is>
      </c>
      <c r="D43" s="12" t="inlineStr">
        <is>
          <t>Estado de resultados</t>
        </is>
      </c>
      <c r="E43" s="12" t="inlineStr">
        <is>
          <t>P&amp;L no disponible</t>
        </is>
      </c>
      <c r="F43" s="11" t="inlineStr">
        <is>
          <t>Alta</t>
        </is>
      </c>
      <c r="G43" s="13" t="inlineStr">
        <is>
          <t>—</t>
        </is>
      </c>
      <c r="H43" s="11">
        <f>IF(G43="Sí",I43,IF(G43="Parcial",I43*0.5,0))</f>
        <v/>
      </c>
      <c r="I43" s="11">
        <f>IF(F43="Alta",3,IF(F43="Media",2,1))</f>
        <v/>
      </c>
      <c r="J43" s="12" t="inlineStr"/>
    </row>
    <row r="44">
      <c r="A44" s="10" t="inlineStr">
        <is>
          <t>3 · Salud Financiera</t>
        </is>
      </c>
      <c r="B44" s="11" t="n">
        <v>42</v>
      </c>
      <c r="C44" s="12" t="inlineStr">
        <is>
          <t>Existe un estado de flujo de caja</t>
        </is>
      </c>
      <c r="D44" s="12" t="inlineStr">
        <is>
          <t>Flujo de caja</t>
        </is>
      </c>
      <c r="E44" s="12" t="inlineStr">
        <is>
          <t>Sin flujo de caja</t>
        </is>
      </c>
      <c r="F44" s="11" t="inlineStr">
        <is>
          <t>Media</t>
        </is>
      </c>
      <c r="G44" s="13" t="inlineStr">
        <is>
          <t>—</t>
        </is>
      </c>
      <c r="H44" s="11">
        <f>IF(G44="Sí",I44,IF(G44="Parcial",I44*0.5,0))</f>
        <v/>
      </c>
      <c r="I44" s="11">
        <f>IF(F44="Alta",3,IF(F44="Media",2,1))</f>
        <v/>
      </c>
      <c r="J44" s="12" t="inlineStr"/>
    </row>
    <row r="45">
      <c r="A45" s="10" t="inlineStr">
        <is>
          <t>3 · Salud Financiera</t>
        </is>
      </c>
      <c r="B45" s="11" t="n">
        <v>43</v>
      </c>
      <c r="C45" s="12" t="inlineStr">
        <is>
          <t>Hay un presupuesto anual aprobado</t>
        </is>
      </c>
      <c r="D45" s="12" t="inlineStr">
        <is>
          <t>Presupuesto anual</t>
        </is>
      </c>
      <c r="E45" s="12" t="inlineStr">
        <is>
          <t>Sin presupuesto</t>
        </is>
      </c>
      <c r="F45" s="11" t="inlineStr">
        <is>
          <t>Alta</t>
        </is>
      </c>
      <c r="G45" s="13" t="inlineStr">
        <is>
          <t>—</t>
        </is>
      </c>
      <c r="H45" s="11">
        <f>IF(G45="Sí",I45,IF(G45="Parcial",I45*0.5,0))</f>
        <v/>
      </c>
      <c r="I45" s="11">
        <f>IF(F45="Alta",3,IF(F45="Media",2,1))</f>
        <v/>
      </c>
      <c r="J45" s="12" t="inlineStr"/>
    </row>
    <row r="46">
      <c r="A46" s="10" t="inlineStr">
        <is>
          <t>3 · Salud Financiera</t>
        </is>
      </c>
      <c r="B46" s="11" t="n">
        <v>44</v>
      </c>
      <c r="C46" s="12" t="inlineStr">
        <is>
          <t>Se realizan conciliaciones bancarias periódicas</t>
        </is>
      </c>
      <c r="D46" s="12" t="inlineStr">
        <is>
          <t>Conciliaciones bancarias</t>
        </is>
      </c>
      <c r="E46" s="12" t="inlineStr">
        <is>
          <t>Cuentas sin conciliar</t>
        </is>
      </c>
      <c r="F46" s="11" t="inlineStr">
        <is>
          <t>Alta</t>
        </is>
      </c>
      <c r="G46" s="13" t="inlineStr">
        <is>
          <t>—</t>
        </is>
      </c>
      <c r="H46" s="11">
        <f>IF(G46="Sí",I46,IF(G46="Parcial",I46*0.5,0))</f>
        <v/>
      </c>
      <c r="I46" s="11">
        <f>IF(F46="Alta",3,IF(F46="Media",2,1))</f>
        <v/>
      </c>
      <c r="J46" s="12" t="inlineStr"/>
    </row>
    <row r="47">
      <c r="A47" s="10" t="inlineStr">
        <is>
          <t>3 · Salud Financiera</t>
        </is>
      </c>
      <c r="B47" s="11" t="n">
        <v>45</v>
      </c>
      <c r="C47" s="12" t="inlineStr">
        <is>
          <t>Se usa un sistema contable (no hojas sueltas)</t>
        </is>
      </c>
      <c r="D47" s="12" t="inlineStr">
        <is>
          <t>Sistema contable</t>
        </is>
      </c>
      <c r="E47" s="12" t="inlineStr">
        <is>
          <t>Contabilidad informal</t>
        </is>
      </c>
      <c r="F47" s="11" t="inlineStr">
        <is>
          <t>Alta</t>
        </is>
      </c>
      <c r="G47" s="13" t="inlineStr">
        <is>
          <t>—</t>
        </is>
      </c>
      <c r="H47" s="11">
        <f>IF(G47="Sí",I47,IF(G47="Parcial",I47*0.5,0))</f>
        <v/>
      </c>
      <c r="I47" s="11">
        <f>IF(F47="Alta",3,IF(F47="Media",2,1))</f>
        <v/>
      </c>
      <c r="J47" s="12" t="inlineStr"/>
    </row>
    <row r="48">
      <c r="A48" s="10" t="inlineStr">
        <is>
          <t>3 · Salud Financiera</t>
        </is>
      </c>
      <c r="B48" s="11" t="n">
        <v>46</v>
      </c>
      <c r="C48" s="12" t="inlineStr">
        <is>
          <t>Hay separación total entre cuentas personales y de la organización</t>
        </is>
      </c>
      <c r="D48" s="12" t="inlineStr">
        <is>
          <t>Extractos separados</t>
        </is>
      </c>
      <c r="E48" s="12" t="inlineStr">
        <is>
          <t>Fondos mezclados</t>
        </is>
      </c>
      <c r="F48" s="11" t="inlineStr">
        <is>
          <t>Alta</t>
        </is>
      </c>
      <c r="G48" s="13" t="inlineStr">
        <is>
          <t>—</t>
        </is>
      </c>
      <c r="H48" s="11">
        <f>IF(G48="Sí",I48,IF(G48="Parcial",I48*0.5,0))</f>
        <v/>
      </c>
      <c r="I48" s="11">
        <f>IF(F48="Alta",3,IF(F48="Media",2,1))</f>
        <v/>
      </c>
      <c r="J48" s="12" t="inlineStr"/>
    </row>
    <row r="49">
      <c r="A49" s="10" t="inlineStr">
        <is>
          <t>3 · Salud Financiera</t>
        </is>
      </c>
      <c r="B49" s="11" t="n">
        <v>47</v>
      </c>
      <c r="C49" s="12" t="inlineStr">
        <is>
          <t>Existen políticas contables escritas</t>
        </is>
      </c>
      <c r="D49" s="12" t="inlineStr">
        <is>
          <t>Políticas contables</t>
        </is>
      </c>
      <c r="E49" s="12" t="inlineStr">
        <is>
          <t>Sin políticas contables</t>
        </is>
      </c>
      <c r="F49" s="11" t="inlineStr">
        <is>
          <t>Media</t>
        </is>
      </c>
      <c r="G49" s="13" t="inlineStr">
        <is>
          <t>—</t>
        </is>
      </c>
      <c r="H49" s="11">
        <f>IF(G49="Sí",I49,IF(G49="Parcial",I49*0.5,0))</f>
        <v/>
      </c>
      <c r="I49" s="11">
        <f>IF(F49="Alta",3,IF(F49="Media",2,1))</f>
        <v/>
      </c>
      <c r="J49" s="12" t="inlineStr"/>
    </row>
    <row r="50">
      <c r="A50" s="10" t="inlineStr">
        <is>
          <t>3 · Salud Financiera</t>
        </is>
      </c>
      <c r="B50" s="11" t="n">
        <v>48</v>
      </c>
      <c r="C50" s="12" t="inlineStr">
        <is>
          <t>Se pueden generar reportes financieros por proyecto</t>
        </is>
      </c>
      <c r="D50" s="12" t="inlineStr">
        <is>
          <t>Reportes por proyecto</t>
        </is>
      </c>
      <c r="E50" s="12" t="inlineStr">
        <is>
          <t>Sin trazabilidad por proyecto</t>
        </is>
      </c>
      <c r="F50" s="11" t="inlineStr">
        <is>
          <t>Media</t>
        </is>
      </c>
      <c r="G50" s="13" t="inlineStr">
        <is>
          <t>—</t>
        </is>
      </c>
      <c r="H50" s="11">
        <f>IF(G50="Sí",I50,IF(G50="Parcial",I50*0.5,0))</f>
        <v/>
      </c>
      <c r="I50" s="11">
        <f>IF(F50="Alta",3,IF(F50="Media",2,1))</f>
        <v/>
      </c>
      <c r="J50" s="12" t="inlineStr"/>
    </row>
    <row r="51">
      <c r="A51" s="10" t="inlineStr">
        <is>
          <t>3 · Salud Financiera</t>
        </is>
      </c>
      <c r="B51" s="11" t="n">
        <v>49</v>
      </c>
      <c r="C51" s="12" t="inlineStr">
        <is>
          <t>Se comprende la tasa de costos indirectos aplicable (p. ej. de minimis 15%)</t>
        </is>
      </c>
      <c r="D51" s="12" t="inlineStr">
        <is>
          <t>Política de costos indirectos</t>
        </is>
      </c>
      <c r="E51" s="12" t="inlineStr">
        <is>
          <t>Costos indirectos sin definir</t>
        </is>
      </c>
      <c r="F51" s="11" t="inlineStr">
        <is>
          <t>Media</t>
        </is>
      </c>
      <c r="G51" s="13" t="inlineStr">
        <is>
          <t>—</t>
        </is>
      </c>
      <c r="H51" s="11">
        <f>IF(G51="Sí",I51,IF(G51="Parcial",I51*0.5,0))</f>
        <v/>
      </c>
      <c r="I51" s="11">
        <f>IF(F51="Alta",3,IF(F51="Media",2,1))</f>
        <v/>
      </c>
      <c r="J51" s="12" t="inlineStr"/>
    </row>
    <row r="52">
      <c r="A52" s="10" t="inlineStr">
        <is>
          <t>3 · Salud Financiera</t>
        </is>
      </c>
      <c r="B52" s="11" t="n">
        <v>50</v>
      </c>
      <c r="C52" s="12" t="inlineStr">
        <is>
          <t>La organización podría pasar una revisión o auditoría externa</t>
        </is>
      </c>
      <c r="D52" s="12" t="inlineStr">
        <is>
          <t>Auditoría/revisión previa</t>
        </is>
      </c>
      <c r="E52" s="12" t="inlineStr">
        <is>
          <t>Nunca auditada y desordenada</t>
        </is>
      </c>
      <c r="F52" s="11" t="inlineStr">
        <is>
          <t>Alta</t>
        </is>
      </c>
      <c r="G52" s="13" t="inlineStr">
        <is>
          <t>—</t>
        </is>
      </c>
      <c r="H52" s="11">
        <f>IF(G52="Sí",I52,IF(G52="Parcial",I52*0.5,0))</f>
        <v/>
      </c>
      <c r="I52" s="11">
        <f>IF(F52="Alta",3,IF(F52="Media",2,1))</f>
        <v/>
      </c>
      <c r="J52" s="12" t="inlineStr"/>
    </row>
    <row r="53">
      <c r="A53" s="10" t="inlineStr">
        <is>
          <t>3 · Salud Financiera</t>
        </is>
      </c>
      <c r="B53" s="11" t="n">
        <v>51</v>
      </c>
      <c r="C53" s="12" t="inlineStr">
        <is>
          <t>Un auditor entendería cómo se administran los recursos</t>
        </is>
      </c>
      <c r="D53" s="12" t="inlineStr">
        <is>
          <t>Manual de procedimientos</t>
        </is>
      </c>
      <c r="E53" s="12" t="inlineStr">
        <is>
          <t>Procesos poco claros</t>
        </is>
      </c>
      <c r="F53" s="11" t="inlineStr">
        <is>
          <t>Alta</t>
        </is>
      </c>
      <c r="G53" s="13" t="inlineStr">
        <is>
          <t>—</t>
        </is>
      </c>
      <c r="H53" s="11">
        <f>IF(G53="Sí",I53,IF(G53="Parcial",I53*0.5,0))</f>
        <v/>
      </c>
      <c r="I53" s="11">
        <f>IF(F53="Alta",3,IF(F53="Media",2,1))</f>
        <v/>
      </c>
      <c r="J53" s="12" t="inlineStr"/>
    </row>
    <row r="54">
      <c r="A54" s="10" t="inlineStr">
        <is>
          <t>3 · Salud Financiera</t>
        </is>
      </c>
      <c r="B54" s="11" t="n">
        <v>52</v>
      </c>
      <c r="C54" s="12" t="inlineStr">
        <is>
          <t>Existe control de cuentas por cobrar y por pagar</t>
        </is>
      </c>
      <c r="D54" s="12" t="inlineStr">
        <is>
          <t>Reportes AR/AP</t>
        </is>
      </c>
      <c r="E54" s="12" t="inlineStr">
        <is>
          <t>Cuentas descontroladas</t>
        </is>
      </c>
      <c r="F54" s="11" t="inlineStr">
        <is>
          <t>Media</t>
        </is>
      </c>
      <c r="G54" s="13" t="inlineStr">
        <is>
          <t>—</t>
        </is>
      </c>
      <c r="H54" s="11">
        <f>IF(G54="Sí",I54,IF(G54="Parcial",I54*0.5,0))</f>
        <v/>
      </c>
      <c r="I54" s="11">
        <f>IF(F54="Alta",3,IF(F54="Media",2,1))</f>
        <v/>
      </c>
      <c r="J54" s="12" t="inlineStr"/>
    </row>
    <row r="55">
      <c r="A55" s="10" t="inlineStr">
        <is>
          <t>3 · Salud Financiera</t>
        </is>
      </c>
      <c r="B55" s="11" t="n">
        <v>53</v>
      </c>
      <c r="C55" s="12" t="inlineStr">
        <is>
          <t>Se mantiene una reserva o colchón financiero razonable</t>
        </is>
      </c>
      <c r="D55" s="12" t="inlineStr">
        <is>
          <t>Análisis de reservas</t>
        </is>
      </c>
      <c r="E55" s="12" t="inlineStr">
        <is>
          <t>Sin liquidez de respaldo</t>
        </is>
      </c>
      <c r="F55" s="11" t="inlineStr">
        <is>
          <t>Media</t>
        </is>
      </c>
      <c r="G55" s="13" t="inlineStr">
        <is>
          <t>—</t>
        </is>
      </c>
      <c r="H55" s="11">
        <f>IF(G55="Sí",I55,IF(G55="Parcial",I55*0.5,0))</f>
        <v/>
      </c>
      <c r="I55" s="11">
        <f>IF(F55="Alta",3,IF(F55="Media",2,1))</f>
        <v/>
      </c>
      <c r="J55" s="12" t="inlineStr"/>
    </row>
    <row r="56">
      <c r="A56" s="10" t="inlineStr">
        <is>
          <t>3 · Salud Financiera</t>
        </is>
      </c>
      <c r="B56" s="11" t="n">
        <v>54</v>
      </c>
      <c r="C56" s="12" t="inlineStr">
        <is>
          <t>El plan de cuentas permite rastrear costos por proyecto</t>
        </is>
      </c>
      <c r="D56" s="12" t="inlineStr">
        <is>
          <t>Plan de cuentas</t>
        </is>
      </c>
      <c r="E56" s="12" t="inlineStr">
        <is>
          <t>Contabilidad sin dimensiones</t>
        </is>
      </c>
      <c r="F56" s="11" t="inlineStr">
        <is>
          <t>Media</t>
        </is>
      </c>
      <c r="G56" s="13" t="inlineStr">
        <is>
          <t>—</t>
        </is>
      </c>
      <c r="H56" s="11">
        <f>IF(G56="Sí",I56,IF(G56="Parcial",I56*0.5,0))</f>
        <v/>
      </c>
      <c r="I56" s="11">
        <f>IF(F56="Alta",3,IF(F56="Media",2,1))</f>
        <v/>
      </c>
      <c r="J56" s="12" t="inlineStr"/>
    </row>
    <row r="57">
      <c r="A57" s="10" t="inlineStr">
        <is>
          <t>3 · Salud Financiera</t>
        </is>
      </c>
      <c r="B57" s="11" t="n">
        <v>55</v>
      </c>
      <c r="C57" s="12" t="inlineStr">
        <is>
          <t>Los pagos requieren doble autorización sobre cierto monto</t>
        </is>
      </c>
      <c r="D57" s="12" t="inlineStr">
        <is>
          <t>Política de aprobaciones</t>
        </is>
      </c>
      <c r="E57" s="12" t="inlineStr">
        <is>
          <t>Pagos sin doble control</t>
        </is>
      </c>
      <c r="F57" s="11" t="inlineStr">
        <is>
          <t>Alta</t>
        </is>
      </c>
      <c r="G57" s="13" t="inlineStr">
        <is>
          <t>—</t>
        </is>
      </c>
      <c r="H57" s="11">
        <f>IF(G57="Sí",I57,IF(G57="Parcial",I57*0.5,0))</f>
        <v/>
      </c>
      <c r="I57" s="11">
        <f>IF(F57="Alta",3,IF(F57="Media",2,1))</f>
        <v/>
      </c>
      <c r="J57" s="12" t="inlineStr"/>
    </row>
    <row r="58">
      <c r="A58" s="10" t="inlineStr">
        <is>
          <t>3 · Salud Financiera</t>
        </is>
      </c>
      <c r="B58" s="11" t="n">
        <v>56</v>
      </c>
      <c r="C58" s="12" t="inlineStr">
        <is>
          <t>Se archivan los comprobantes de respaldo de cada gasto</t>
        </is>
      </c>
      <c r="D58" s="12" t="inlineStr">
        <is>
          <t>Repositorio de comprobantes</t>
        </is>
      </c>
      <c r="E58" s="12" t="inlineStr">
        <is>
          <t>Gastos sin comprobante</t>
        </is>
      </c>
      <c r="F58" s="11" t="inlineStr">
        <is>
          <t>Alta</t>
        </is>
      </c>
      <c r="G58" s="13" t="inlineStr">
        <is>
          <t>—</t>
        </is>
      </c>
      <c r="H58" s="11">
        <f>IF(G58="Sí",I58,IF(G58="Parcial",I58*0.5,0))</f>
        <v/>
      </c>
      <c r="I58" s="11">
        <f>IF(F58="Alta",3,IF(F58="Media",2,1))</f>
        <v/>
      </c>
      <c r="J58" s="12" t="inlineStr"/>
    </row>
    <row r="59">
      <c r="A59" s="10" t="inlineStr">
        <is>
          <t>3 · Salud Financiera</t>
        </is>
      </c>
      <c r="B59" s="11" t="n">
        <v>57</v>
      </c>
      <c r="C59" s="12" t="inlineStr">
        <is>
          <t>Se preparan reportes financieros con periodicidad mensual</t>
        </is>
      </c>
      <c r="D59" s="12" t="inlineStr">
        <is>
          <t>Cierres mensuales</t>
        </is>
      </c>
      <c r="E59" s="12" t="inlineStr">
        <is>
          <t>Sin cierres periódicos</t>
        </is>
      </c>
      <c r="F59" s="11" t="inlineStr">
        <is>
          <t>Media</t>
        </is>
      </c>
      <c r="G59" s="13" t="inlineStr">
        <is>
          <t>—</t>
        </is>
      </c>
      <c r="H59" s="11">
        <f>IF(G59="Sí",I59,IF(G59="Parcial",I59*0.5,0))</f>
        <v/>
      </c>
      <c r="I59" s="11">
        <f>IF(F59="Alta",3,IF(F59="Media",2,1))</f>
        <v/>
      </c>
      <c r="J59" s="12" t="inlineStr"/>
    </row>
    <row r="60">
      <c r="A60" s="14" t="inlineStr">
        <is>
          <t>4 · Experiencia</t>
        </is>
      </c>
      <c r="B60" s="15" t="n">
        <v>58</v>
      </c>
      <c r="C60" s="16" t="inlineStr">
        <is>
          <t>Se puede demostrar el número de proyectos ejecutados</t>
        </is>
      </c>
      <c r="D60" s="16" t="inlineStr">
        <is>
          <t>Portafolio de proyectos</t>
        </is>
      </c>
      <c r="E60" s="16" t="inlineStr">
        <is>
          <t>Solo afirmaciones</t>
        </is>
      </c>
      <c r="F60" s="15" t="inlineStr">
        <is>
          <t>Alta</t>
        </is>
      </c>
      <c r="G60" s="17" t="inlineStr">
        <is>
          <t>—</t>
        </is>
      </c>
      <c r="H60" s="15">
        <f>IF(G60="Sí",I60,IF(G60="Parcial",I60*0.5,0))</f>
        <v/>
      </c>
      <c r="I60" s="15">
        <f>IF(F60="Alta",3,IF(F60="Media",2,1))</f>
        <v/>
      </c>
      <c r="J60" s="16" t="inlineStr"/>
    </row>
    <row r="61">
      <c r="A61" s="14" t="inlineStr">
        <is>
          <t>4 · Experiencia</t>
        </is>
      </c>
      <c r="B61" s="15" t="n">
        <v>59</v>
      </c>
      <c r="C61" s="16" t="inlineStr">
        <is>
          <t>Se documentan clientes o beneficiarios atendidos</t>
        </is>
      </c>
      <c r="D61" s="16" t="inlineStr">
        <is>
          <t>Registros de beneficiarios</t>
        </is>
      </c>
      <c r="E61" s="16" t="inlineStr">
        <is>
          <t>Sin registros</t>
        </is>
      </c>
      <c r="F61" s="15" t="inlineStr">
        <is>
          <t>Media</t>
        </is>
      </c>
      <c r="G61" s="17" t="inlineStr">
        <is>
          <t>—</t>
        </is>
      </c>
      <c r="H61" s="15">
        <f>IF(G61="Sí",I61,IF(G61="Parcial",I61*0.5,0))</f>
        <v/>
      </c>
      <c r="I61" s="15">
        <f>IF(F61="Alta",3,IF(F61="Media",2,1))</f>
        <v/>
      </c>
      <c r="J61" s="16" t="inlineStr"/>
    </row>
    <row r="62">
      <c r="A62" s="14" t="inlineStr">
        <is>
          <t>4 · Experiencia</t>
        </is>
      </c>
      <c r="B62" s="15" t="n">
        <v>60</v>
      </c>
      <c r="C62" s="16" t="inlineStr">
        <is>
          <t>Hay resultados obtenidos documentados</t>
        </is>
      </c>
      <c r="D62" s="16" t="inlineStr">
        <is>
          <t>Informes de resultados</t>
        </is>
      </c>
      <c r="E62" s="16" t="inlineStr">
        <is>
          <t>Sin resultados documentados</t>
        </is>
      </c>
      <c r="F62" s="15" t="inlineStr">
        <is>
          <t>Alta</t>
        </is>
      </c>
      <c r="G62" s="17" t="inlineStr">
        <is>
          <t>—</t>
        </is>
      </c>
      <c r="H62" s="15">
        <f>IF(G62="Sí",I62,IF(G62="Parcial",I62*0.5,0))</f>
        <v/>
      </c>
      <c r="I62" s="15">
        <f>IF(F62="Alta",3,IF(F62="Media",2,1))</f>
        <v/>
      </c>
      <c r="J62" s="16" t="inlineStr"/>
    </row>
    <row r="63">
      <c r="A63" s="14" t="inlineStr">
        <is>
          <t>4 · Experiencia</t>
        </is>
      </c>
      <c r="B63" s="15" t="n">
        <v>61</v>
      </c>
      <c r="C63" s="16" t="inlineStr">
        <is>
          <t>Se conocen los años de experiencia relevante</t>
        </is>
      </c>
      <c r="D63" s="16" t="inlineStr">
        <is>
          <t>Historia institucional</t>
        </is>
      </c>
      <c r="E63" s="16" t="inlineStr">
        <is>
          <t>Trayectoria poco clara</t>
        </is>
      </c>
      <c r="F63" s="15" t="inlineStr">
        <is>
          <t>Baja</t>
        </is>
      </c>
      <c r="G63" s="17" t="inlineStr">
        <is>
          <t>—</t>
        </is>
      </c>
      <c r="H63" s="15">
        <f>IF(G63="Sí",I63,IF(G63="Parcial",I63*0.5,0))</f>
        <v/>
      </c>
      <c r="I63" s="15">
        <f>IF(F63="Alta",3,IF(F63="Media",2,1))</f>
        <v/>
      </c>
      <c r="J63" s="16" t="inlineStr"/>
    </row>
    <row r="64">
      <c r="A64" s="14" t="inlineStr">
        <is>
          <t>4 · Experiencia</t>
        </is>
      </c>
      <c r="B64" s="15" t="n">
        <v>62</v>
      </c>
      <c r="C64" s="16" t="inlineStr">
        <is>
          <t>Existen casos de estudio o casos de éxito</t>
        </is>
      </c>
      <c r="D64" s="16" t="inlineStr">
        <is>
          <t>Casos documentados</t>
        </is>
      </c>
      <c r="E64" s="16" t="inlineStr">
        <is>
          <t>Sin casos</t>
        </is>
      </c>
      <c r="F64" s="15" t="inlineStr">
        <is>
          <t>Media</t>
        </is>
      </c>
      <c r="G64" s="17" t="inlineStr">
        <is>
          <t>—</t>
        </is>
      </c>
      <c r="H64" s="15">
        <f>IF(G64="Sí",I64,IF(G64="Parcial",I64*0.5,0))</f>
        <v/>
      </c>
      <c r="I64" s="15">
        <f>IF(F64="Alta",3,IF(F64="Media",2,1))</f>
        <v/>
      </c>
      <c r="J64" s="16" t="inlineStr"/>
    </row>
    <row r="65">
      <c r="A65" s="14" t="inlineStr">
        <is>
          <t>4 · Experiencia</t>
        </is>
      </c>
      <c r="B65" s="15" t="n">
        <v>63</v>
      </c>
      <c r="C65" s="16" t="inlineStr">
        <is>
          <t>Se conservan indicadores históricos de desempeño</t>
        </is>
      </c>
      <c r="D65" s="16" t="inlineStr">
        <is>
          <t>Serie de indicadores</t>
        </is>
      </c>
      <c r="E65" s="16" t="inlineStr">
        <is>
          <t>Sin históricos</t>
        </is>
      </c>
      <c r="F65" s="15" t="inlineStr">
        <is>
          <t>Media</t>
        </is>
      </c>
      <c r="G65" s="17" t="inlineStr">
        <is>
          <t>—</t>
        </is>
      </c>
      <c r="H65" s="15">
        <f>IF(G65="Sí",I65,IF(G65="Parcial",I65*0.5,0))</f>
        <v/>
      </c>
      <c r="I65" s="15">
        <f>IF(F65="Alta",3,IF(F65="Media",2,1))</f>
        <v/>
      </c>
      <c r="J65" s="16" t="inlineStr"/>
    </row>
    <row r="66">
      <c r="A66" s="14" t="inlineStr">
        <is>
          <t>4 · Experiencia</t>
        </is>
      </c>
      <c r="B66" s="15" t="n">
        <v>64</v>
      </c>
      <c r="C66" s="16" t="inlineStr">
        <is>
          <t>Existe un portafolio o dossier institucional</t>
        </is>
      </c>
      <c r="D66" s="16" t="inlineStr">
        <is>
          <t>Dossier / portafolio</t>
        </is>
      </c>
      <c r="E66" s="16" t="inlineStr">
        <is>
          <t>Sin material institucional</t>
        </is>
      </c>
      <c r="F66" s="15" t="inlineStr">
        <is>
          <t>Media</t>
        </is>
      </c>
      <c r="G66" s="17" t="inlineStr">
        <is>
          <t>—</t>
        </is>
      </c>
      <c r="H66" s="15">
        <f>IF(G66="Sí",I66,IF(G66="Parcial",I66*0.5,0))</f>
        <v/>
      </c>
      <c r="I66" s="15">
        <f>IF(F66="Alta",3,IF(F66="Media",2,1))</f>
        <v/>
      </c>
      <c r="J66" s="16" t="inlineStr"/>
    </row>
    <row r="67">
      <c r="A67" s="14" t="inlineStr">
        <is>
          <t>4 · Experiencia</t>
        </is>
      </c>
      <c r="B67" s="15" t="n">
        <v>65</v>
      </c>
      <c r="C67" s="16" t="inlineStr">
        <is>
          <t>La experiencia es específica al tema de la convocatoria</t>
        </is>
      </c>
      <c r="D67" s="16" t="inlineStr">
        <is>
          <t>Evidencia temática</t>
        </is>
      </c>
      <c r="E67" s="16" t="inlineStr">
        <is>
          <t>Experiencia no relacionada</t>
        </is>
      </c>
      <c r="F67" s="15" t="inlineStr">
        <is>
          <t>Alta</t>
        </is>
      </c>
      <c r="G67" s="17" t="inlineStr">
        <is>
          <t>—</t>
        </is>
      </c>
      <c r="H67" s="15">
        <f>IF(G67="Sí",I67,IF(G67="Parcial",I67*0.5,0))</f>
        <v/>
      </c>
      <c r="I67" s="15">
        <f>IF(F67="Alta",3,IF(F67="Media",2,1))</f>
        <v/>
      </c>
      <c r="J67" s="16" t="inlineStr"/>
    </row>
    <row r="68">
      <c r="A68" s="14" t="inlineStr">
        <is>
          <t>4 · Experiencia</t>
        </is>
      </c>
      <c r="B68" s="15" t="n">
        <v>66</v>
      </c>
      <c r="C68" s="16" t="inlineStr">
        <is>
          <t>Hay testimonios o referencias verificables</t>
        </is>
      </c>
      <c r="D68" s="16" t="inlineStr">
        <is>
          <t>Testimonios / referencias</t>
        </is>
      </c>
      <c r="E68" s="16" t="inlineStr">
        <is>
          <t>Sin referencias</t>
        </is>
      </c>
      <c r="F68" s="15" t="inlineStr">
        <is>
          <t>Baja</t>
        </is>
      </c>
      <c r="G68" s="17" t="inlineStr">
        <is>
          <t>—</t>
        </is>
      </c>
      <c r="H68" s="15">
        <f>IF(G68="Sí",I68,IF(G68="Parcial",I68*0.5,0))</f>
        <v/>
      </c>
      <c r="I68" s="15">
        <f>IF(F68="Alta",3,IF(F68="Media",2,1))</f>
        <v/>
      </c>
      <c r="J68" s="16" t="inlineStr"/>
    </row>
    <row r="69">
      <c r="A69" s="14" t="inlineStr">
        <is>
          <t>4 · Experiencia</t>
        </is>
      </c>
      <c r="B69" s="15" t="n">
        <v>67</v>
      </c>
      <c r="C69" s="16" t="inlineStr">
        <is>
          <t>Se documentan lecciones aprendidas de proyectos previos</t>
        </is>
      </c>
      <c r="D69" s="16" t="inlineStr">
        <is>
          <t>Registro de lecciones</t>
        </is>
      </c>
      <c r="E69" s="16" t="inlineStr">
        <is>
          <t>Sin aprendizaje documentado</t>
        </is>
      </c>
      <c r="F69" s="15" t="inlineStr">
        <is>
          <t>Baja</t>
        </is>
      </c>
      <c r="G69" s="17" t="inlineStr">
        <is>
          <t>—</t>
        </is>
      </c>
      <c r="H69" s="15">
        <f>IF(G69="Sí",I69,IF(G69="Parcial",I69*0.5,0))</f>
        <v/>
      </c>
      <c r="I69" s="15">
        <f>IF(F69="Alta",3,IF(F69="Media",2,1))</f>
        <v/>
      </c>
      <c r="J69" s="16" t="inlineStr"/>
    </row>
    <row r="70">
      <c r="A70" s="14" t="inlineStr">
        <is>
          <t>4 · Experiencia</t>
        </is>
      </c>
      <c r="B70" s="15" t="n">
        <v>68</v>
      </c>
      <c r="C70" s="16" t="inlineStr">
        <is>
          <t>Se puede mostrar crecimiento o mejora a lo largo del tiempo</t>
        </is>
      </c>
      <c r="D70" s="16" t="inlineStr">
        <is>
          <t>Serie histórica</t>
        </is>
      </c>
      <c r="E70" s="16" t="inlineStr">
        <is>
          <t>Sin evidencia de evolución</t>
        </is>
      </c>
      <c r="F70" s="15" t="inlineStr">
        <is>
          <t>Baja</t>
        </is>
      </c>
      <c r="G70" s="17" t="inlineStr">
        <is>
          <t>—</t>
        </is>
      </c>
      <c r="H70" s="15">
        <f>IF(G70="Sí",I70,IF(G70="Parcial",I70*0.5,0))</f>
        <v/>
      </c>
      <c r="I70" s="15">
        <f>IF(F70="Alta",3,IF(F70="Media",2,1))</f>
        <v/>
      </c>
      <c r="J70" s="16" t="inlineStr"/>
    </row>
    <row r="71">
      <c r="A71" s="14" t="inlineStr">
        <is>
          <t>4 · Experiencia</t>
        </is>
      </c>
      <c r="B71" s="15" t="n">
        <v>69</v>
      </c>
      <c r="C71" s="16" t="inlineStr">
        <is>
          <t>Existen resultados verificables por terceros</t>
        </is>
      </c>
      <c r="D71" s="16" t="inlineStr">
        <is>
          <t>Verificación externa</t>
        </is>
      </c>
      <c r="E71" s="16" t="inlineStr">
        <is>
          <t>Solo autoevaluaciones</t>
        </is>
      </c>
      <c r="F71" s="15" t="inlineStr">
        <is>
          <t>Media</t>
        </is>
      </c>
      <c r="G71" s="17" t="inlineStr">
        <is>
          <t>—</t>
        </is>
      </c>
      <c r="H71" s="15">
        <f>IF(G71="Sí",I71,IF(G71="Parcial",I71*0.5,0))</f>
        <v/>
      </c>
      <c r="I71" s="15">
        <f>IF(F71="Alta",3,IF(F71="Media",2,1))</f>
        <v/>
      </c>
      <c r="J71" s="16" t="inlineStr"/>
    </row>
    <row r="72">
      <c r="A72" s="14" t="inlineStr">
        <is>
          <t>4 · Experiencia</t>
        </is>
      </c>
      <c r="B72" s="15" t="n">
        <v>70</v>
      </c>
      <c r="C72" s="16" t="inlineStr">
        <is>
          <t>Se documentan proyectos similares al que se solicitará</t>
        </is>
      </c>
      <c r="D72" s="16" t="inlineStr">
        <is>
          <t>Evidencia análoga</t>
        </is>
      </c>
      <c r="E72" s="16" t="inlineStr">
        <is>
          <t>Sin antecedentes relevantes</t>
        </is>
      </c>
      <c r="F72" s="15" t="inlineStr">
        <is>
          <t>Alta</t>
        </is>
      </c>
      <c r="G72" s="17" t="inlineStr">
        <is>
          <t>—</t>
        </is>
      </c>
      <c r="H72" s="15">
        <f>IF(G72="Sí",I72,IF(G72="Parcial",I72*0.5,0))</f>
        <v/>
      </c>
      <c r="I72" s="15">
        <f>IF(F72="Alta",3,IF(F72="Media",2,1))</f>
        <v/>
      </c>
      <c r="J72" s="16" t="inlineStr"/>
    </row>
    <row r="73">
      <c r="A73" s="14" t="inlineStr">
        <is>
          <t>4 · Experiencia</t>
        </is>
      </c>
      <c r="B73" s="15" t="n">
        <v>71</v>
      </c>
      <c r="C73" s="16" t="inlineStr">
        <is>
          <t>Hay materiales de difusión de logros (reportes anuales)</t>
        </is>
      </c>
      <c r="D73" s="16" t="inlineStr">
        <is>
          <t>Reporte anual</t>
        </is>
      </c>
      <c r="E73" s="16" t="inlineStr">
        <is>
          <t>Sin comunicación de logros</t>
        </is>
      </c>
      <c r="F73" s="15" t="inlineStr">
        <is>
          <t>Baja</t>
        </is>
      </c>
      <c r="G73" s="17" t="inlineStr">
        <is>
          <t>—</t>
        </is>
      </c>
      <c r="H73" s="15">
        <f>IF(G73="Sí",I73,IF(G73="Parcial",I73*0.5,0))</f>
        <v/>
      </c>
      <c r="I73" s="15">
        <f>IF(F73="Alta",3,IF(F73="Media",2,1))</f>
        <v/>
      </c>
      <c r="J73" s="16" t="inlineStr"/>
    </row>
    <row r="74">
      <c r="A74" s="14" t="inlineStr">
        <is>
          <t>4 · Experiencia</t>
        </is>
      </c>
      <c r="B74" s="15" t="n">
        <v>72</v>
      </c>
      <c r="C74" s="16" t="inlineStr">
        <is>
          <t>Se conservan contratos o acuerdos de proyectos anteriores</t>
        </is>
      </c>
      <c r="D74" s="16" t="inlineStr">
        <is>
          <t>Archivo de contratos</t>
        </is>
      </c>
      <c r="E74" s="16" t="inlineStr">
        <is>
          <t>Sin respaldo contractual</t>
        </is>
      </c>
      <c r="F74" s="15" t="inlineStr">
        <is>
          <t>Media</t>
        </is>
      </c>
      <c r="G74" s="17" t="inlineStr">
        <is>
          <t>—</t>
        </is>
      </c>
      <c r="H74" s="15">
        <f>IF(G74="Sí",I74,IF(G74="Parcial",I74*0.5,0))</f>
        <v/>
      </c>
      <c r="I74" s="15">
        <f>IF(F74="Alta",3,IF(F74="Media",2,1))</f>
        <v/>
      </c>
      <c r="J74" s="16" t="inlineStr"/>
    </row>
    <row r="75">
      <c r="A75" s="14" t="inlineStr">
        <is>
          <t>4 · Experiencia</t>
        </is>
      </c>
      <c r="B75" s="15" t="n">
        <v>73</v>
      </c>
      <c r="C75" s="16" t="inlineStr">
        <is>
          <t>La experiencia cubre la escala del grant buscado</t>
        </is>
      </c>
      <c r="D75" s="16" t="inlineStr">
        <is>
          <t>Análisis de escala</t>
        </is>
      </c>
      <c r="E75" s="16" t="inlineStr">
        <is>
          <t>Salto de escala injustificado</t>
        </is>
      </c>
      <c r="F75" s="15" t="inlineStr">
        <is>
          <t>Media</t>
        </is>
      </c>
      <c r="G75" s="17" t="inlineStr">
        <is>
          <t>—</t>
        </is>
      </c>
      <c r="H75" s="15">
        <f>IF(G75="Sí",I75,IF(G75="Parcial",I75*0.5,0))</f>
        <v/>
      </c>
      <c r="I75" s="15">
        <f>IF(F75="Alta",3,IF(F75="Media",2,1))</f>
        <v/>
      </c>
      <c r="J75" s="16" t="inlineStr"/>
    </row>
    <row r="76">
      <c r="A76" s="10" t="inlineStr">
        <is>
          <t>5 · Equipo</t>
        </is>
      </c>
      <c r="B76" s="11" t="n">
        <v>74</v>
      </c>
      <c r="C76" s="12" t="inlineStr">
        <is>
          <t>Hay un director o responsable de proyecto identificado</t>
        </is>
      </c>
      <c r="D76" s="12" t="inlineStr">
        <is>
          <t>CV / rol definido</t>
        </is>
      </c>
      <c r="E76" s="12" t="inlineStr">
        <is>
          <t>Sin responsable de proyecto</t>
        </is>
      </c>
      <c r="F76" s="11" t="inlineStr">
        <is>
          <t>Alta</t>
        </is>
      </c>
      <c r="G76" s="13" t="inlineStr">
        <is>
          <t>—</t>
        </is>
      </c>
      <c r="H76" s="11">
        <f>IF(G76="Sí",I76,IF(G76="Parcial",I76*0.5,0))</f>
        <v/>
      </c>
      <c r="I76" s="11">
        <f>IF(F76="Alta",3,IF(F76="Media",2,1))</f>
        <v/>
      </c>
      <c r="J76" s="12" t="inlineStr"/>
    </row>
    <row r="77">
      <c r="A77" s="10" t="inlineStr">
        <is>
          <t>5 · Equipo</t>
        </is>
      </c>
      <c r="B77" s="11" t="n">
        <v>75</v>
      </c>
      <c r="C77" s="12" t="inlineStr">
        <is>
          <t>Hay un responsable financiero designado</t>
        </is>
      </c>
      <c r="D77" s="12" t="inlineStr">
        <is>
          <t>CV / rol financiero</t>
        </is>
      </c>
      <c r="E77" s="12" t="inlineStr">
        <is>
          <t>Sin responsable financiero</t>
        </is>
      </c>
      <c r="F77" s="11" t="inlineStr">
        <is>
          <t>Alta</t>
        </is>
      </c>
      <c r="G77" s="13" t="inlineStr">
        <is>
          <t>—</t>
        </is>
      </c>
      <c r="H77" s="11">
        <f>IF(G77="Sí",I77,IF(G77="Parcial",I77*0.5,0))</f>
        <v/>
      </c>
      <c r="I77" s="11">
        <f>IF(F77="Alta",3,IF(F77="Media",2,1))</f>
        <v/>
      </c>
      <c r="J77" s="12" t="inlineStr"/>
    </row>
    <row r="78">
      <c r="A78" s="10" t="inlineStr">
        <is>
          <t>5 · Equipo</t>
        </is>
      </c>
      <c r="B78" s="11" t="n">
        <v>76</v>
      </c>
      <c r="C78" s="12" t="inlineStr">
        <is>
          <t>Hay un responsable operativo designado</t>
        </is>
      </c>
      <c r="D78" s="12" t="inlineStr">
        <is>
          <t>Rol operativo</t>
        </is>
      </c>
      <c r="E78" s="12" t="inlineStr">
        <is>
          <t>Sin responsable operativo</t>
        </is>
      </c>
      <c r="F78" s="11" t="inlineStr">
        <is>
          <t>Media</t>
        </is>
      </c>
      <c r="G78" s="13" t="inlineStr">
        <is>
          <t>—</t>
        </is>
      </c>
      <c r="H78" s="11">
        <f>IF(G78="Sí",I78,IF(G78="Parcial",I78*0.5,0))</f>
        <v/>
      </c>
      <c r="I78" s="11">
        <f>IF(F78="Alta",3,IF(F78="Media",2,1))</f>
        <v/>
      </c>
      <c r="J78" s="12" t="inlineStr"/>
    </row>
    <row r="79">
      <c r="A79" s="10" t="inlineStr">
        <is>
          <t>5 · Equipo</t>
        </is>
      </c>
      <c r="B79" s="11" t="n">
        <v>77</v>
      </c>
      <c r="C79" s="12" t="inlineStr">
        <is>
          <t>Se cuenta con especialistas técnicos o acceso a ellos</t>
        </is>
      </c>
      <c r="D79" s="12" t="inlineStr">
        <is>
          <t>CV especialistas</t>
        </is>
      </c>
      <c r="E79" s="12" t="inlineStr">
        <is>
          <t>Sin capacidad técnica</t>
        </is>
      </c>
      <c r="F79" s="11" t="inlineStr">
        <is>
          <t>Media</t>
        </is>
      </c>
      <c r="G79" s="13" t="inlineStr">
        <is>
          <t>—</t>
        </is>
      </c>
      <c r="H79" s="11">
        <f>IF(G79="Sí",I79,IF(G79="Parcial",I79*0.5,0))</f>
        <v/>
      </c>
      <c r="I79" s="11">
        <f>IF(F79="Alta",3,IF(F79="Media",2,1))</f>
        <v/>
      </c>
      <c r="J79" s="12" t="inlineStr"/>
    </row>
    <row r="80">
      <c r="A80" s="10" t="inlineStr">
        <is>
          <t>5 · Equipo</t>
        </is>
      </c>
      <c r="B80" s="11" t="n">
        <v>78</v>
      </c>
      <c r="C80" s="12" t="inlineStr">
        <is>
          <t>Se dispone de consultores externos cuando se necesita</t>
        </is>
      </c>
      <c r="D80" s="12" t="inlineStr">
        <is>
          <t>Contactos / contratos</t>
        </is>
      </c>
      <c r="E80" s="12" t="inlineStr">
        <is>
          <t>Sin red de apoyo</t>
        </is>
      </c>
      <c r="F80" s="11" t="inlineStr">
        <is>
          <t>Baja</t>
        </is>
      </c>
      <c r="G80" s="13" t="inlineStr">
        <is>
          <t>—</t>
        </is>
      </c>
      <c r="H80" s="11">
        <f>IF(G80="Sí",I80,IF(G80="Parcial",I80*0.5,0))</f>
        <v/>
      </c>
      <c r="I80" s="11">
        <f>IF(F80="Alta",3,IF(F80="Media",2,1))</f>
        <v/>
      </c>
      <c r="J80" s="12" t="inlineStr"/>
    </row>
    <row r="81">
      <c r="A81" s="10" t="inlineStr">
        <is>
          <t>5 · Equipo</t>
        </is>
      </c>
      <c r="B81" s="11" t="n">
        <v>79</v>
      </c>
      <c r="C81" s="12" t="inlineStr">
        <is>
          <t>Existe redundancia: nadie es un punto único de falla</t>
        </is>
      </c>
      <c r="D81" s="12" t="inlineStr">
        <is>
          <t>Matriz de respaldo</t>
        </is>
      </c>
      <c r="E81" s="12" t="inlineStr">
        <is>
          <t>Todo depende de una persona</t>
        </is>
      </c>
      <c r="F81" s="11" t="inlineStr">
        <is>
          <t>Alta</t>
        </is>
      </c>
      <c r="G81" s="13" t="inlineStr">
        <is>
          <t>—</t>
        </is>
      </c>
      <c r="H81" s="11">
        <f>IF(G81="Sí",I81,IF(G81="Parcial",I81*0.5,0))</f>
        <v/>
      </c>
      <c r="I81" s="11">
        <f>IF(F81="Alta",3,IF(F81="Media",2,1))</f>
        <v/>
      </c>
      <c r="J81" s="12" t="inlineStr"/>
    </row>
    <row r="82">
      <c r="A82" s="10" t="inlineStr">
        <is>
          <t>5 · Equipo</t>
        </is>
      </c>
      <c r="B82" s="11" t="n">
        <v>80</v>
      </c>
      <c r="C82" s="12" t="inlineStr">
        <is>
          <t>Hay un plan de sucesión para el personal clave</t>
        </is>
      </c>
      <c r="D82" s="12" t="inlineStr">
        <is>
          <t>Plan de sucesión</t>
        </is>
      </c>
      <c r="E82" s="12" t="inlineStr">
        <is>
          <t>Sin sucesión</t>
        </is>
      </c>
      <c r="F82" s="11" t="inlineStr">
        <is>
          <t>Media</t>
        </is>
      </c>
      <c r="G82" s="13" t="inlineStr">
        <is>
          <t>—</t>
        </is>
      </c>
      <c r="H82" s="11">
        <f>IF(G82="Sí",I82,IF(G82="Parcial",I82*0.5,0))</f>
        <v/>
      </c>
      <c r="I82" s="11">
        <f>IF(F82="Alta",3,IF(F82="Media",2,1))</f>
        <v/>
      </c>
      <c r="J82" s="12" t="inlineStr"/>
    </row>
    <row r="83">
      <c r="A83" s="10" t="inlineStr">
        <is>
          <t>5 · Equipo</t>
        </is>
      </c>
      <c r="B83" s="11" t="n">
        <v>81</v>
      </c>
      <c r="C83" s="12" t="inlineStr">
        <is>
          <t>Los CV del equipo clave están actualizados y disponibles</t>
        </is>
      </c>
      <c r="D83" s="12" t="inlineStr">
        <is>
          <t>CV actualizados</t>
        </is>
      </c>
      <c r="E83" s="12" t="inlineStr">
        <is>
          <t>CV desactualizados</t>
        </is>
      </c>
      <c r="F83" s="11" t="inlineStr">
        <is>
          <t>Baja</t>
        </is>
      </c>
      <c r="G83" s="13" t="inlineStr">
        <is>
          <t>—</t>
        </is>
      </c>
      <c r="H83" s="11">
        <f>IF(G83="Sí",I83,IF(G83="Parcial",I83*0.5,0))</f>
        <v/>
      </c>
      <c r="I83" s="11">
        <f>IF(F83="Alta",3,IF(F83="Media",2,1))</f>
        <v/>
      </c>
      <c r="J83" s="12" t="inlineStr"/>
    </row>
    <row r="84">
      <c r="A84" s="10" t="inlineStr">
        <is>
          <t>5 · Equipo</t>
        </is>
      </c>
      <c r="B84" s="11" t="n">
        <v>82</v>
      </c>
      <c r="C84" s="12" t="inlineStr">
        <is>
          <t>Está definido quién administrará el grant</t>
        </is>
      </c>
      <c r="D84" s="12" t="inlineStr">
        <is>
          <t>Asignación de rol</t>
        </is>
      </c>
      <c r="E84" s="12" t="inlineStr">
        <is>
          <t>Sin administrador de grant</t>
        </is>
      </c>
      <c r="F84" s="11" t="inlineStr">
        <is>
          <t>Alta</t>
        </is>
      </c>
      <c r="G84" s="13" t="inlineStr">
        <is>
          <t>—</t>
        </is>
      </c>
      <c r="H84" s="11">
        <f>IF(G84="Sí",I84,IF(G84="Parcial",I84*0.5,0))</f>
        <v/>
      </c>
      <c r="I84" s="11">
        <f>IF(F84="Alta",3,IF(F84="Media",2,1))</f>
        <v/>
      </c>
      <c r="J84" s="12" t="inlineStr"/>
    </row>
    <row r="85">
      <c r="A85" s="10" t="inlineStr">
        <is>
          <t>5 · Equipo</t>
        </is>
      </c>
      <c r="B85" s="11" t="n">
        <v>83</v>
      </c>
      <c r="C85" s="12" t="inlineStr">
        <is>
          <t>El equipo tiene experiencia en la gestión de fondos</t>
        </is>
      </c>
      <c r="D85" s="12" t="inlineStr">
        <is>
          <t>Historial de gestión</t>
        </is>
      </c>
      <c r="E85" s="12" t="inlineStr">
        <is>
          <t>Sin experiencia en fondos</t>
        </is>
      </c>
      <c r="F85" s="11" t="inlineStr">
        <is>
          <t>Media</t>
        </is>
      </c>
      <c r="G85" s="13" t="inlineStr">
        <is>
          <t>—</t>
        </is>
      </c>
      <c r="H85" s="11">
        <f>IF(G85="Sí",I85,IF(G85="Parcial",I85*0.5,0))</f>
        <v/>
      </c>
      <c r="I85" s="11">
        <f>IF(F85="Alta",3,IF(F85="Media",2,1))</f>
        <v/>
      </c>
      <c r="J85" s="12" t="inlineStr"/>
    </row>
    <row r="86">
      <c r="A86" s="10" t="inlineStr">
        <is>
          <t>5 · Equipo</t>
        </is>
      </c>
      <c r="B86" s="11" t="n">
        <v>84</v>
      </c>
      <c r="C86" s="12" t="inlineStr">
        <is>
          <t>Las funciones críticas tienen respaldo documentado (backup)</t>
        </is>
      </c>
      <c r="D86" s="12" t="inlineStr">
        <is>
          <t>Plan de respaldo</t>
        </is>
      </c>
      <c r="E86" s="12" t="inlineStr">
        <is>
          <t>Funciones sin respaldo</t>
        </is>
      </c>
      <c r="F86" s="11" t="inlineStr">
        <is>
          <t>Alta</t>
        </is>
      </c>
      <c r="G86" s="13" t="inlineStr">
        <is>
          <t>—</t>
        </is>
      </c>
      <c r="H86" s="11">
        <f>IF(G86="Sí",I86,IF(G86="Parcial",I86*0.5,0))</f>
        <v/>
      </c>
      <c r="I86" s="11">
        <f>IF(F86="Alta",3,IF(F86="Media",2,1))</f>
        <v/>
      </c>
      <c r="J86" s="12" t="inlineStr"/>
    </row>
    <row r="87">
      <c r="A87" s="10" t="inlineStr">
        <is>
          <t>5 · Equipo</t>
        </is>
      </c>
      <c r="B87" s="11" t="n">
        <v>85</v>
      </c>
      <c r="C87" s="12" t="inlineStr">
        <is>
          <t>Existe un proceso de incorporación (onboarding) del personal</t>
        </is>
      </c>
      <c r="D87" s="12" t="inlineStr">
        <is>
          <t>Procedimiento de onboarding</t>
        </is>
      </c>
      <c r="E87" s="12" t="inlineStr">
        <is>
          <t>Incorporación informal</t>
        </is>
      </c>
      <c r="F87" s="11" t="inlineStr">
        <is>
          <t>Baja</t>
        </is>
      </c>
      <c r="G87" s="13" t="inlineStr">
        <is>
          <t>—</t>
        </is>
      </c>
      <c r="H87" s="11">
        <f>IF(G87="Sí",I87,IF(G87="Parcial",I87*0.5,0))</f>
        <v/>
      </c>
      <c r="I87" s="11">
        <f>IF(F87="Alta",3,IF(F87="Media",2,1))</f>
        <v/>
      </c>
      <c r="J87" s="12" t="inlineStr"/>
    </row>
    <row r="88">
      <c r="A88" s="10" t="inlineStr">
        <is>
          <t>5 · Equipo</t>
        </is>
      </c>
      <c r="B88" s="11" t="n">
        <v>86</v>
      </c>
      <c r="C88" s="12" t="inlineStr">
        <is>
          <t>Se capacita al equipo en gestión y cumplimiento de grants</t>
        </is>
      </c>
      <c r="D88" s="12" t="inlineStr">
        <is>
          <t>Registro de capacitación</t>
        </is>
      </c>
      <c r="E88" s="12" t="inlineStr">
        <is>
          <t>Equipo sin formación</t>
        </is>
      </c>
      <c r="F88" s="11" t="inlineStr">
        <is>
          <t>Media</t>
        </is>
      </c>
      <c r="G88" s="13" t="inlineStr">
        <is>
          <t>—</t>
        </is>
      </c>
      <c r="H88" s="11">
        <f>IF(G88="Sí",I88,IF(G88="Parcial",I88*0.5,0))</f>
        <v/>
      </c>
      <c r="I88" s="11">
        <f>IF(F88="Alta",3,IF(F88="Media",2,1))</f>
        <v/>
      </c>
      <c r="J88" s="12" t="inlineStr"/>
    </row>
    <row r="89">
      <c r="A89" s="10" t="inlineStr">
        <is>
          <t>5 · Equipo</t>
        </is>
      </c>
      <c r="B89" s="11" t="n">
        <v>87</v>
      </c>
      <c r="C89" s="12" t="inlineStr">
        <is>
          <t>Las contraseñas y accesos críticos no dependen de una persona</t>
        </is>
      </c>
      <c r="D89" s="12" t="inlineStr">
        <is>
          <t>Gestión de accesos</t>
        </is>
      </c>
      <c r="E89" s="12" t="inlineStr">
        <is>
          <t>Accesos en una sola persona</t>
        </is>
      </c>
      <c r="F89" s="11" t="inlineStr">
        <is>
          <t>Alta</t>
        </is>
      </c>
      <c r="G89" s="13" t="inlineStr">
        <is>
          <t>—</t>
        </is>
      </c>
      <c r="H89" s="11">
        <f>IF(G89="Sí",I89,IF(G89="Parcial",I89*0.5,0))</f>
        <v/>
      </c>
      <c r="I89" s="11">
        <f>IF(F89="Alta",3,IF(F89="Media",2,1))</f>
        <v/>
      </c>
      <c r="J89" s="12" t="inlineStr"/>
    </row>
    <row r="90">
      <c r="A90" s="10" t="inlineStr">
        <is>
          <t>5 · Equipo</t>
        </is>
      </c>
      <c r="B90" s="11" t="n">
        <v>88</v>
      </c>
      <c r="C90" s="12" t="inlineStr">
        <is>
          <t>Hay claridad sobre la carga de trabajo y capacidad disponible</t>
        </is>
      </c>
      <c r="D90" s="12" t="inlineStr">
        <is>
          <t>Plan de capacidad</t>
        </is>
      </c>
      <c r="E90" s="12" t="inlineStr">
        <is>
          <t>Equipo sobrecargado</t>
        </is>
      </c>
      <c r="F90" s="11" t="inlineStr">
        <is>
          <t>Media</t>
        </is>
      </c>
      <c r="G90" s="13" t="inlineStr">
        <is>
          <t>—</t>
        </is>
      </c>
      <c r="H90" s="11">
        <f>IF(G90="Sí",I90,IF(G90="Parcial",I90*0.5,0))</f>
        <v/>
      </c>
      <c r="I90" s="11">
        <f>IF(F90="Alta",3,IF(F90="Media",2,1))</f>
        <v/>
      </c>
      <c r="J90" s="12" t="inlineStr"/>
    </row>
    <row r="91">
      <c r="A91" s="10" t="inlineStr">
        <is>
          <t>5 · Equipo</t>
        </is>
      </c>
      <c r="B91" s="11" t="n">
        <v>89</v>
      </c>
      <c r="C91" s="12" t="inlineStr">
        <is>
          <t>Se dispone de descripciones de puesto para roles del proyecto</t>
        </is>
      </c>
      <c r="D91" s="12" t="inlineStr">
        <is>
          <t>Descripciones de puesto</t>
        </is>
      </c>
      <c r="E91" s="12" t="inlineStr">
        <is>
          <t>Roles sin definición</t>
        </is>
      </c>
      <c r="F91" s="11" t="inlineStr">
        <is>
          <t>Baja</t>
        </is>
      </c>
      <c r="G91" s="13" t="inlineStr">
        <is>
          <t>—</t>
        </is>
      </c>
      <c r="H91" s="11">
        <f>IF(G91="Sí",I91,IF(G91="Parcial",I91*0.5,0))</f>
        <v/>
      </c>
      <c r="I91" s="11">
        <f>IF(F91="Alta",3,IF(F91="Media",2,1))</f>
        <v/>
      </c>
      <c r="J91" s="12" t="inlineStr"/>
    </row>
    <row r="92">
      <c r="A92" s="14" t="inlineStr">
        <is>
          <t>6 · Infraestructura</t>
        </is>
      </c>
      <c r="B92" s="15" t="n">
        <v>90</v>
      </c>
      <c r="C92" s="16" t="inlineStr">
        <is>
          <t>Se dispone de equipos de cómputo adecuados</t>
        </is>
      </c>
      <c r="D92" s="16" t="inlineStr">
        <is>
          <t>Inventario de equipos</t>
        </is>
      </c>
      <c r="E92" s="16" t="inlineStr">
        <is>
          <t>Equipos insuficientes</t>
        </is>
      </c>
      <c r="F92" s="15" t="inlineStr">
        <is>
          <t>Baja</t>
        </is>
      </c>
      <c r="G92" s="17" t="inlineStr">
        <is>
          <t>—</t>
        </is>
      </c>
      <c r="H92" s="15">
        <f>IF(G92="Sí",I92,IF(G92="Parcial",I92*0.5,0))</f>
        <v/>
      </c>
      <c r="I92" s="15">
        <f>IF(F92="Alta",3,IF(F92="Media",2,1))</f>
        <v/>
      </c>
      <c r="J92" s="16" t="inlineStr"/>
    </row>
    <row r="93">
      <c r="A93" s="14" t="inlineStr">
        <is>
          <t>6 · Infraestructura</t>
        </is>
      </c>
      <c r="B93" s="15" t="n">
        <v>91</v>
      </c>
      <c r="C93" s="16" t="inlineStr">
        <is>
          <t>Se cuenta con el software necesario y licenciado</t>
        </is>
      </c>
      <c r="D93" s="16" t="inlineStr">
        <is>
          <t>Licencias de software</t>
        </is>
      </c>
      <c r="E93" s="16" t="inlineStr">
        <is>
          <t>Software sin licencia</t>
        </is>
      </c>
      <c r="F93" s="15" t="inlineStr">
        <is>
          <t>Media</t>
        </is>
      </c>
      <c r="G93" s="17" t="inlineStr">
        <is>
          <t>—</t>
        </is>
      </c>
      <c r="H93" s="15">
        <f>IF(G93="Sí",I93,IF(G93="Parcial",I93*0.5,0))</f>
        <v/>
      </c>
      <c r="I93" s="15">
        <f>IF(F93="Alta",3,IF(F93="Media",2,1))</f>
        <v/>
      </c>
      <c r="J93" s="16" t="inlineStr"/>
    </row>
    <row r="94">
      <c r="A94" s="14" t="inlineStr">
        <is>
          <t>6 · Infraestructura</t>
        </is>
      </c>
      <c r="B94" s="15" t="n">
        <v>92</v>
      </c>
      <c r="C94" s="16" t="inlineStr">
        <is>
          <t>Existe seguridad informática básica (antivirus, accesos)</t>
        </is>
      </c>
      <c r="D94" s="16" t="inlineStr">
        <is>
          <t>Política de seguridad TI</t>
        </is>
      </c>
      <c r="E94" s="16" t="inlineStr">
        <is>
          <t>Sin seguridad TI</t>
        </is>
      </c>
      <c r="F94" s="15" t="inlineStr">
        <is>
          <t>Media</t>
        </is>
      </c>
      <c r="G94" s="17" t="inlineStr">
        <is>
          <t>—</t>
        </is>
      </c>
      <c r="H94" s="15">
        <f>IF(G94="Sí",I94,IF(G94="Parcial",I94*0.5,0))</f>
        <v/>
      </c>
      <c r="I94" s="15">
        <f>IF(F94="Alta",3,IF(F94="Media",2,1))</f>
        <v/>
      </c>
      <c r="J94" s="16" t="inlineStr"/>
    </row>
    <row r="95">
      <c r="A95" s="14" t="inlineStr">
        <is>
          <t>6 · Infraestructura</t>
        </is>
      </c>
      <c r="B95" s="15" t="n">
        <v>93</v>
      </c>
      <c r="C95" s="16" t="inlineStr">
        <is>
          <t>Se realizan copias de respaldo automáticas</t>
        </is>
      </c>
      <c r="D95" s="16" t="inlineStr">
        <is>
          <t>Sistema de respaldo</t>
        </is>
      </c>
      <c r="E95" s="16" t="inlineStr">
        <is>
          <t>Sin respaldos</t>
        </is>
      </c>
      <c r="F95" s="15" t="inlineStr">
        <is>
          <t>Alta</t>
        </is>
      </c>
      <c r="G95" s="17" t="inlineStr">
        <is>
          <t>—</t>
        </is>
      </c>
      <c r="H95" s="15">
        <f>IF(G95="Sí",I95,IF(G95="Parcial",I95*0.5,0))</f>
        <v/>
      </c>
      <c r="I95" s="15">
        <f>IF(F95="Alta",3,IF(F95="Media",2,1))</f>
        <v/>
      </c>
      <c r="J95" s="16" t="inlineStr"/>
    </row>
    <row r="96">
      <c r="A96" s="14" t="inlineStr">
        <is>
          <t>6 · Infraestructura</t>
        </is>
      </c>
      <c r="B96" s="15" t="n">
        <v>94</v>
      </c>
      <c r="C96" s="16" t="inlineStr">
        <is>
          <t>Hay un sistema de gestión documental</t>
        </is>
      </c>
      <c r="D96" s="16" t="inlineStr">
        <is>
          <t>Gestor documental</t>
        </is>
      </c>
      <c r="E96" s="16" t="inlineStr">
        <is>
          <t>Documentos sin sistema</t>
        </is>
      </c>
      <c r="F96" s="15" t="inlineStr">
        <is>
          <t>Media</t>
        </is>
      </c>
      <c r="G96" s="17" t="inlineStr">
        <is>
          <t>—</t>
        </is>
      </c>
      <c r="H96" s="15">
        <f>IF(G96="Sí",I96,IF(G96="Parcial",I96*0.5,0))</f>
        <v/>
      </c>
      <c r="I96" s="15">
        <f>IF(F96="Alta",3,IF(F96="Media",2,1))</f>
        <v/>
      </c>
      <c r="J96" s="16" t="inlineStr"/>
    </row>
    <row r="97">
      <c r="A97" s="14" t="inlineStr">
        <is>
          <t>6 · Infraestructura</t>
        </is>
      </c>
      <c r="B97" s="15" t="n">
        <v>95</v>
      </c>
      <c r="C97" s="16" t="inlineStr">
        <is>
          <t>Se dispone de almacenamiento seguro (nube con permisos)</t>
        </is>
      </c>
      <c r="D97" s="16" t="inlineStr">
        <is>
          <t>Almacenamiento en nube</t>
        </is>
      </c>
      <c r="E97" s="16" t="inlineStr">
        <is>
          <t>Archivos en una sola PC</t>
        </is>
      </c>
      <c r="F97" s="15" t="inlineStr">
        <is>
          <t>Alta</t>
        </is>
      </c>
      <c r="G97" s="17" t="inlineStr">
        <is>
          <t>—</t>
        </is>
      </c>
      <c r="H97" s="15">
        <f>IF(G97="Sí",I97,IF(G97="Parcial",I97*0.5,0))</f>
        <v/>
      </c>
      <c r="I97" s="15">
        <f>IF(F97="Alta",3,IF(F97="Media",2,1))</f>
        <v/>
      </c>
      <c r="J97" s="16" t="inlineStr"/>
    </row>
    <row r="98">
      <c r="A98" s="14" t="inlineStr">
        <is>
          <t>6 · Infraestructura</t>
        </is>
      </c>
      <c r="B98" s="15" t="n">
        <v>96</v>
      </c>
      <c r="C98" s="16" t="inlineStr">
        <is>
          <t>Existe capacidad de videoconferencia</t>
        </is>
      </c>
      <c r="D98" s="16" t="inlineStr">
        <is>
          <t>Herramienta de videollamada</t>
        </is>
      </c>
      <c r="E98" s="16" t="inlineStr">
        <is>
          <t>Sin medios de reunión remota</t>
        </is>
      </c>
      <c r="F98" s="15" t="inlineStr">
        <is>
          <t>Baja</t>
        </is>
      </c>
      <c r="G98" s="17" t="inlineStr">
        <is>
          <t>—</t>
        </is>
      </c>
      <c r="H98" s="15">
        <f>IF(G98="Sí",I98,IF(G98="Parcial",I98*0.5,0))</f>
        <v/>
      </c>
      <c r="I98" s="15">
        <f>IF(F98="Alta",3,IF(F98="Media",2,1))</f>
        <v/>
      </c>
      <c r="J98" s="16" t="inlineStr"/>
    </row>
    <row r="99">
      <c r="A99" s="14" t="inlineStr">
        <is>
          <t>6 · Infraestructura</t>
        </is>
      </c>
      <c r="B99" s="15" t="n">
        <v>97</v>
      </c>
      <c r="C99" s="16" t="inlineStr">
        <is>
          <t>La conectividad a internet es confiable</t>
        </is>
      </c>
      <c r="D99" s="16" t="inlineStr">
        <is>
          <t>Servicio de internet</t>
        </is>
      </c>
      <c r="E99" s="16" t="inlineStr">
        <is>
          <t>Conectividad inestable</t>
        </is>
      </c>
      <c r="F99" s="15" t="inlineStr">
        <is>
          <t>Baja</t>
        </is>
      </c>
      <c r="G99" s="17" t="inlineStr">
        <is>
          <t>—</t>
        </is>
      </c>
      <c r="H99" s="15">
        <f>IF(G99="Sí",I99,IF(G99="Parcial",I99*0.5,0))</f>
        <v/>
      </c>
      <c r="I99" s="15">
        <f>IF(F99="Alta",3,IF(F99="Media",2,1))</f>
        <v/>
      </c>
      <c r="J99" s="16" t="inlineStr"/>
    </row>
    <row r="100">
      <c r="A100" s="14" t="inlineStr">
        <is>
          <t>6 · Infraestructura</t>
        </is>
      </c>
      <c r="B100" s="15" t="n">
        <v>98</v>
      </c>
      <c r="C100" s="16" t="inlineStr">
        <is>
          <t>Hay email corporativo con dominio propio</t>
        </is>
      </c>
      <c r="D100" s="16" t="inlineStr">
        <is>
          <t>Email corporativo</t>
        </is>
      </c>
      <c r="E100" s="16" t="inlineStr">
        <is>
          <t>Solo email gratuito genérico</t>
        </is>
      </c>
      <c r="F100" s="15" t="inlineStr">
        <is>
          <t>Media</t>
        </is>
      </c>
      <c r="G100" s="17" t="inlineStr">
        <is>
          <t>—</t>
        </is>
      </c>
      <c r="H100" s="15">
        <f>IF(G100="Sí",I100,IF(G100="Parcial",I100*0.5,0))</f>
        <v/>
      </c>
      <c r="I100" s="15">
        <f>IF(F100="Alta",3,IF(F100="Media",2,1))</f>
        <v/>
      </c>
      <c r="J100" s="16" t="inlineStr"/>
    </row>
    <row r="101">
      <c r="A101" s="14" t="inlineStr">
        <is>
          <t>6 · Infraestructura</t>
        </is>
      </c>
      <c r="B101" s="15" t="n">
        <v>99</v>
      </c>
      <c r="C101" s="16" t="inlineStr">
        <is>
          <t>Existe un sitio web con dominio propio</t>
        </is>
      </c>
      <c r="D101" s="16" t="inlineStr">
        <is>
          <t>Dominio y hosting</t>
        </is>
      </c>
      <c r="E101" s="16" t="inlineStr">
        <is>
          <t>Sin dominio propio</t>
        </is>
      </c>
      <c r="F101" s="15" t="inlineStr">
        <is>
          <t>Media</t>
        </is>
      </c>
      <c r="G101" s="17" t="inlineStr">
        <is>
          <t>—</t>
        </is>
      </c>
      <c r="H101" s="15">
        <f>IF(G101="Sí",I101,IF(G101="Parcial",I101*0.5,0))</f>
        <v/>
      </c>
      <c r="I101" s="15">
        <f>IF(F101="Alta",3,IF(F101="Media",2,1))</f>
        <v/>
      </c>
      <c r="J101" s="16" t="inlineStr"/>
    </row>
    <row r="102">
      <c r="A102" s="14" t="inlineStr">
        <is>
          <t>6 · Infraestructura</t>
        </is>
      </c>
      <c r="B102" s="15" t="n">
        <v>100</v>
      </c>
      <c r="C102" s="16" t="inlineStr">
        <is>
          <t>Los respaldos se prueban periódicamente (restore test)</t>
        </is>
      </c>
      <c r="D102" s="16" t="inlineStr">
        <is>
          <t>Registro de pruebas</t>
        </is>
      </c>
      <c r="E102" s="16" t="inlineStr">
        <is>
          <t>Respaldos nunca probados</t>
        </is>
      </c>
      <c r="F102" s="15" t="inlineStr">
        <is>
          <t>Media</t>
        </is>
      </c>
      <c r="G102" s="17" t="inlineStr">
        <is>
          <t>—</t>
        </is>
      </c>
      <c r="H102" s="15">
        <f>IF(G102="Sí",I102,IF(G102="Parcial",I102*0.5,0))</f>
        <v/>
      </c>
      <c r="I102" s="15">
        <f>IF(F102="Alta",3,IF(F102="Media",2,1))</f>
        <v/>
      </c>
      <c r="J102" s="16" t="inlineStr"/>
    </row>
    <row r="103">
      <c r="A103" s="14" t="inlineStr">
        <is>
          <t>6 · Infraestructura</t>
        </is>
      </c>
      <c r="B103" s="15" t="n">
        <v>101</v>
      </c>
      <c r="C103" s="16" t="inlineStr">
        <is>
          <t>El acceso a los sistemas usa autenticación segura</t>
        </is>
      </c>
      <c r="D103" s="16" t="inlineStr">
        <is>
          <t>Política de accesos</t>
        </is>
      </c>
      <c r="E103" s="16" t="inlineStr">
        <is>
          <t>Accesos sin protección</t>
        </is>
      </c>
      <c r="F103" s="15" t="inlineStr">
        <is>
          <t>Media</t>
        </is>
      </c>
      <c r="G103" s="17" t="inlineStr">
        <is>
          <t>—</t>
        </is>
      </c>
      <c r="H103" s="15">
        <f>IF(G103="Sí",I103,IF(G103="Parcial",I103*0.5,0))</f>
        <v/>
      </c>
      <c r="I103" s="15">
        <f>IF(F103="Alta",3,IF(F103="Media",2,1))</f>
        <v/>
      </c>
      <c r="J103" s="16" t="inlineStr"/>
    </row>
    <row r="104">
      <c r="A104" s="14" t="inlineStr">
        <is>
          <t>6 · Infraestructura</t>
        </is>
      </c>
      <c r="B104" s="15" t="n">
        <v>102</v>
      </c>
      <c r="C104" s="16" t="inlineStr">
        <is>
          <t>Existe control de versiones de los documentos clave</t>
        </is>
      </c>
      <c r="D104" s="16" t="inlineStr">
        <is>
          <t>Sistema de versiones</t>
        </is>
      </c>
      <c r="E104" s="16" t="inlineStr">
        <is>
          <t>Versiones confusas</t>
        </is>
      </c>
      <c r="F104" s="15" t="inlineStr">
        <is>
          <t>Baja</t>
        </is>
      </c>
      <c r="G104" s="17" t="inlineStr">
        <is>
          <t>—</t>
        </is>
      </c>
      <c r="H104" s="15">
        <f>IF(G104="Sí",I104,IF(G104="Parcial",I104*0.5,0))</f>
        <v/>
      </c>
      <c r="I104" s="15">
        <f>IF(F104="Alta",3,IF(F104="Media",2,1))</f>
        <v/>
      </c>
      <c r="J104" s="16" t="inlineStr"/>
    </row>
    <row r="105">
      <c r="A105" s="14" t="inlineStr">
        <is>
          <t>6 · Infraestructura</t>
        </is>
      </c>
      <c r="B105" s="15" t="n">
        <v>103</v>
      </c>
      <c r="C105" s="16" t="inlineStr">
        <is>
          <t>La organización puede operar de forma remota si es necesario</t>
        </is>
      </c>
      <c r="D105" s="16" t="inlineStr">
        <is>
          <t>Plan de continuidad</t>
        </is>
      </c>
      <c r="E105" s="16" t="inlineStr">
        <is>
          <t>Sin continuidad operativa</t>
        </is>
      </c>
      <c r="F105" s="15" t="inlineStr">
        <is>
          <t>Baja</t>
        </is>
      </c>
      <c r="G105" s="17" t="inlineStr">
        <is>
          <t>—</t>
        </is>
      </c>
      <c r="H105" s="15">
        <f>IF(G105="Sí",I105,IF(G105="Parcial",I105*0.5,0))</f>
        <v/>
      </c>
      <c r="I105" s="15">
        <f>IF(F105="Alta",3,IF(F105="Media",2,1))</f>
        <v/>
      </c>
      <c r="J105" s="16" t="inlineStr"/>
    </row>
    <row r="106">
      <c r="A106" s="14" t="inlineStr">
        <is>
          <t>6 · Infraestructura</t>
        </is>
      </c>
      <c r="B106" s="15" t="n">
        <v>104</v>
      </c>
      <c r="C106" s="16" t="inlineStr">
        <is>
          <t>Hay firma electrónica disponible para acuerdos</t>
        </is>
      </c>
      <c r="D106" s="16" t="inlineStr">
        <is>
          <t>Herramienta de firma</t>
        </is>
      </c>
      <c r="E106" s="16" t="inlineStr">
        <is>
          <t>Sin firma electrónica</t>
        </is>
      </c>
      <c r="F106" s="15" t="inlineStr">
        <is>
          <t>Baja</t>
        </is>
      </c>
      <c r="G106" s="17" t="inlineStr">
        <is>
          <t>—</t>
        </is>
      </c>
      <c r="H106" s="15">
        <f>IF(G106="Sí",I106,IF(G106="Parcial",I106*0.5,0))</f>
        <v/>
      </c>
      <c r="I106" s="15">
        <f>IF(F106="Alta",3,IF(F106="Media",2,1))</f>
        <v/>
      </c>
      <c r="J106" s="16" t="inlineStr"/>
    </row>
    <row r="107">
      <c r="A107" s="14" t="inlineStr">
        <is>
          <t>6 · Infraestructura</t>
        </is>
      </c>
      <c r="B107" s="15" t="n">
        <v>105</v>
      </c>
      <c r="C107" s="16" t="inlineStr">
        <is>
          <t>El almacenamiento cumple requisitos de confidencialidad</t>
        </is>
      </c>
      <c r="D107" s="16" t="inlineStr">
        <is>
          <t>Política de confidencialidad</t>
        </is>
      </c>
      <c r="E107" s="16" t="inlineStr">
        <is>
          <t>Datos sensibles expuestos</t>
        </is>
      </c>
      <c r="F107" s="15" t="inlineStr">
        <is>
          <t>Media</t>
        </is>
      </c>
      <c r="G107" s="17" t="inlineStr">
        <is>
          <t>—</t>
        </is>
      </c>
      <c r="H107" s="15">
        <f>IF(G107="Sí",I107,IF(G107="Parcial",I107*0.5,0))</f>
        <v/>
      </c>
      <c r="I107" s="15">
        <f>IF(F107="Alta",3,IF(F107="Media",2,1))</f>
        <v/>
      </c>
      <c r="J107" s="16" t="inlineStr"/>
    </row>
    <row r="108">
      <c r="A108" s="10" t="inlineStr">
        <is>
          <t>7 · Políticas Internas</t>
        </is>
      </c>
      <c r="B108" s="11" t="n">
        <v>106</v>
      </c>
      <c r="C108" s="12" t="inlineStr">
        <is>
          <t>Existe una política de compras</t>
        </is>
      </c>
      <c r="D108" s="12" t="inlineStr">
        <is>
          <t>Política de compras</t>
        </is>
      </c>
      <c r="E108" s="12" t="inlineStr">
        <is>
          <t>Sin política de compras</t>
        </is>
      </c>
      <c r="F108" s="11" t="inlineStr">
        <is>
          <t>Media</t>
        </is>
      </c>
      <c r="G108" s="13" t="inlineStr">
        <is>
          <t>—</t>
        </is>
      </c>
      <c r="H108" s="11">
        <f>IF(G108="Sí",I108,IF(G108="Parcial",I108*0.5,0))</f>
        <v/>
      </c>
      <c r="I108" s="11">
        <f>IF(F108="Alta",3,IF(F108="Media",2,1))</f>
        <v/>
      </c>
      <c r="J108" s="12" t="inlineStr"/>
    </row>
    <row r="109">
      <c r="A109" s="10" t="inlineStr">
        <is>
          <t>7 · Políticas Internas</t>
        </is>
      </c>
      <c r="B109" s="11" t="n">
        <v>107</v>
      </c>
      <c r="C109" s="12" t="inlineStr">
        <is>
          <t>Existe una política de viajes</t>
        </is>
      </c>
      <c r="D109" s="12" t="inlineStr">
        <is>
          <t>Política de viajes</t>
        </is>
      </c>
      <c r="E109" s="12" t="inlineStr">
        <is>
          <t>Sin política de viajes</t>
        </is>
      </c>
      <c r="F109" s="11" t="inlineStr">
        <is>
          <t>Baja</t>
        </is>
      </c>
      <c r="G109" s="13" t="inlineStr">
        <is>
          <t>—</t>
        </is>
      </c>
      <c r="H109" s="11">
        <f>IF(G109="Sí",I109,IF(G109="Parcial",I109*0.5,0))</f>
        <v/>
      </c>
      <c r="I109" s="11">
        <f>IF(F109="Alta",3,IF(F109="Media",2,1))</f>
        <v/>
      </c>
      <c r="J109" s="12" t="inlineStr"/>
    </row>
    <row r="110">
      <c r="A110" s="10" t="inlineStr">
        <is>
          <t>7 · Políticas Internas</t>
        </is>
      </c>
      <c r="B110" s="11" t="n">
        <v>108</v>
      </c>
      <c r="C110" s="12" t="inlineStr">
        <is>
          <t>Existe una política de reembolso de gastos</t>
        </is>
      </c>
      <c r="D110" s="12" t="inlineStr">
        <is>
          <t>Política de reembolsos</t>
        </is>
      </c>
      <c r="E110" s="12" t="inlineStr">
        <is>
          <t>Sin política de reembolsos</t>
        </is>
      </c>
      <c r="F110" s="11" t="inlineStr">
        <is>
          <t>Media</t>
        </is>
      </c>
      <c r="G110" s="13" t="inlineStr">
        <is>
          <t>—</t>
        </is>
      </c>
      <c r="H110" s="11">
        <f>IF(G110="Sí",I110,IF(G110="Parcial",I110*0.5,0))</f>
        <v/>
      </c>
      <c r="I110" s="11">
        <f>IF(F110="Alta",3,IF(F110="Media",2,1))</f>
        <v/>
      </c>
      <c r="J110" s="12" t="inlineStr"/>
    </row>
    <row r="111">
      <c r="A111" s="10" t="inlineStr">
        <is>
          <t>7 · Políticas Internas</t>
        </is>
      </c>
      <c r="B111" s="11" t="n">
        <v>109</v>
      </c>
      <c r="C111" s="12" t="inlineStr">
        <is>
          <t>Existe una política de protección de datos</t>
        </is>
      </c>
      <c r="D111" s="12" t="inlineStr">
        <is>
          <t>Política de privacidad</t>
        </is>
      </c>
      <c r="E111" s="12" t="inlineStr">
        <is>
          <t>Sin protección de datos</t>
        </is>
      </c>
      <c r="F111" s="11" t="inlineStr">
        <is>
          <t>Alta</t>
        </is>
      </c>
      <c r="G111" s="13" t="inlineStr">
        <is>
          <t>—</t>
        </is>
      </c>
      <c r="H111" s="11">
        <f>IF(G111="Sí",I111,IF(G111="Parcial",I111*0.5,0))</f>
        <v/>
      </c>
      <c r="I111" s="11">
        <f>IF(F111="Alta",3,IF(F111="Media",2,1))</f>
        <v/>
      </c>
      <c r="J111" s="12" t="inlineStr"/>
    </row>
    <row r="112">
      <c r="A112" s="10" t="inlineStr">
        <is>
          <t>7 · Políticas Internas</t>
        </is>
      </c>
      <c r="B112" s="11" t="n">
        <v>110</v>
      </c>
      <c r="C112" s="12" t="inlineStr">
        <is>
          <t>Existe una política de conservación documental</t>
        </is>
      </c>
      <c r="D112" s="12" t="inlineStr">
        <is>
          <t>Política de retención</t>
        </is>
      </c>
      <c r="E112" s="12" t="inlineStr">
        <is>
          <t>Sin retención documental</t>
        </is>
      </c>
      <c r="F112" s="11" t="inlineStr">
        <is>
          <t>Media</t>
        </is>
      </c>
      <c r="G112" s="13" t="inlineStr">
        <is>
          <t>—</t>
        </is>
      </c>
      <c r="H112" s="11">
        <f>IF(G112="Sí",I112,IF(G112="Parcial",I112*0.5,0))</f>
        <v/>
      </c>
      <c r="I112" s="11">
        <f>IF(F112="Alta",3,IF(F112="Media",2,1))</f>
        <v/>
      </c>
      <c r="J112" s="12" t="inlineStr"/>
    </row>
    <row r="113">
      <c r="A113" s="10" t="inlineStr">
        <is>
          <t>7 · Políticas Internas</t>
        </is>
      </c>
      <c r="B113" s="11" t="n">
        <v>111</v>
      </c>
      <c r="C113" s="12" t="inlineStr">
        <is>
          <t>Existe una política de uso aceptable de tecnología</t>
        </is>
      </c>
      <c r="D113" s="12" t="inlineStr">
        <is>
          <t>Política de uso de TI</t>
        </is>
      </c>
      <c r="E113" s="12" t="inlineStr">
        <is>
          <t>Sin política de TI</t>
        </is>
      </c>
      <c r="F113" s="11" t="inlineStr">
        <is>
          <t>Baja</t>
        </is>
      </c>
      <c r="G113" s="13" t="inlineStr">
        <is>
          <t>—</t>
        </is>
      </c>
      <c r="H113" s="11">
        <f>IF(G113="Sí",I113,IF(G113="Parcial",I113*0.5,0))</f>
        <v/>
      </c>
      <c r="I113" s="11">
        <f>IF(F113="Alta",3,IF(F113="Media",2,1))</f>
        <v/>
      </c>
      <c r="J113" s="12" t="inlineStr"/>
    </row>
    <row r="114">
      <c r="A114" s="10" t="inlineStr">
        <is>
          <t>7 · Políticas Internas</t>
        </is>
      </c>
      <c r="B114" s="11" t="n">
        <v>112</v>
      </c>
      <c r="C114" s="12" t="inlineStr">
        <is>
          <t>Existe una política de conflictos de interés</t>
        </is>
      </c>
      <c r="D114" s="12" t="inlineStr">
        <is>
          <t>Política de conflicto de interés</t>
        </is>
      </c>
      <c r="E114" s="12" t="inlineStr">
        <is>
          <t>Sin política de CoI</t>
        </is>
      </c>
      <c r="F114" s="11" t="inlineStr">
        <is>
          <t>Alta</t>
        </is>
      </c>
      <c r="G114" s="13" t="inlineStr">
        <is>
          <t>—</t>
        </is>
      </c>
      <c r="H114" s="11">
        <f>IF(G114="Sí",I114,IF(G114="Parcial",I114*0.5,0))</f>
        <v/>
      </c>
      <c r="I114" s="11">
        <f>IF(F114="Alta",3,IF(F114="Media",2,1))</f>
        <v/>
      </c>
      <c r="J114" s="12" t="inlineStr"/>
    </row>
    <row r="115">
      <c r="A115" s="10" t="inlineStr">
        <is>
          <t>7 · Políticas Internas</t>
        </is>
      </c>
      <c r="B115" s="11" t="n">
        <v>113</v>
      </c>
      <c r="C115" s="12" t="inlineStr">
        <is>
          <t>Existe un código de ética</t>
        </is>
      </c>
      <c r="D115" s="12" t="inlineStr">
        <is>
          <t>Código de ética</t>
        </is>
      </c>
      <c r="E115" s="12" t="inlineStr">
        <is>
          <t>Sin código de ética</t>
        </is>
      </c>
      <c r="F115" s="11" t="inlineStr">
        <is>
          <t>Media</t>
        </is>
      </c>
      <c r="G115" s="13" t="inlineStr">
        <is>
          <t>—</t>
        </is>
      </c>
      <c r="H115" s="11">
        <f>IF(G115="Sí",I115,IF(G115="Parcial",I115*0.5,0))</f>
        <v/>
      </c>
      <c r="I115" s="11">
        <f>IF(F115="Alta",3,IF(F115="Media",2,1))</f>
        <v/>
      </c>
      <c r="J115" s="12" t="inlineStr"/>
    </row>
    <row r="116">
      <c r="A116" s="10" t="inlineStr">
        <is>
          <t>7 · Políticas Internas</t>
        </is>
      </c>
      <c r="B116" s="11" t="n">
        <v>114</v>
      </c>
      <c r="C116" s="12" t="inlineStr">
        <is>
          <t>Las políticas están aprobadas por la instancia correspondiente</t>
        </is>
      </c>
      <c r="D116" s="12" t="inlineStr">
        <is>
          <t>Actas de aprobación</t>
        </is>
      </c>
      <c r="E116" s="12" t="inlineStr">
        <is>
          <t>Políticas sin aprobar</t>
        </is>
      </c>
      <c r="F116" s="11" t="inlineStr">
        <is>
          <t>Media</t>
        </is>
      </c>
      <c r="G116" s="13" t="inlineStr">
        <is>
          <t>—</t>
        </is>
      </c>
      <c r="H116" s="11">
        <f>IF(G116="Sí",I116,IF(G116="Parcial",I116*0.5,0))</f>
        <v/>
      </c>
      <c r="I116" s="11">
        <f>IF(F116="Alta",3,IF(F116="Media",2,1))</f>
        <v/>
      </c>
      <c r="J116" s="12" t="inlineStr"/>
    </row>
    <row r="117">
      <c r="A117" s="10" t="inlineStr">
        <is>
          <t>7 · Políticas Internas</t>
        </is>
      </c>
      <c r="B117" s="11" t="n">
        <v>115</v>
      </c>
      <c r="C117" s="12" t="inlineStr">
        <is>
          <t>Las políticas se aplican en la práctica, no solo en papel</t>
        </is>
      </c>
      <c r="D117" s="12" t="inlineStr">
        <is>
          <t>Evidencia de aplicación</t>
        </is>
      </c>
      <c r="E117" s="12" t="inlineStr">
        <is>
          <t>Políticas no aplicadas</t>
        </is>
      </c>
      <c r="F117" s="11" t="inlineStr">
        <is>
          <t>Alta</t>
        </is>
      </c>
      <c r="G117" s="13" t="inlineStr">
        <is>
          <t>—</t>
        </is>
      </c>
      <c r="H117" s="11">
        <f>IF(G117="Sí",I117,IF(G117="Parcial",I117*0.5,0))</f>
        <v/>
      </c>
      <c r="I117" s="11">
        <f>IF(F117="Alta",3,IF(F117="Media",2,1))</f>
        <v/>
      </c>
      <c r="J117" s="12" t="inlineStr"/>
    </row>
    <row r="118">
      <c r="A118" s="10" t="inlineStr">
        <is>
          <t>7 · Políticas Internas</t>
        </is>
      </c>
      <c r="B118" s="11" t="n">
        <v>116</v>
      </c>
      <c r="C118" s="12" t="inlineStr">
        <is>
          <t>El personal conoce y ha firmado las políticas clave</t>
        </is>
      </c>
      <c r="D118" s="12" t="inlineStr">
        <is>
          <t>Registros de firma</t>
        </is>
      </c>
      <c r="E118" s="12" t="inlineStr">
        <is>
          <t>Personal no informado</t>
        </is>
      </c>
      <c r="F118" s="11" t="inlineStr">
        <is>
          <t>Media</t>
        </is>
      </c>
      <c r="G118" s="13" t="inlineStr">
        <is>
          <t>—</t>
        </is>
      </c>
      <c r="H118" s="11">
        <f>IF(G118="Sí",I118,IF(G118="Parcial",I118*0.5,0))</f>
        <v/>
      </c>
      <c r="I118" s="11">
        <f>IF(F118="Alta",3,IF(F118="Media",2,1))</f>
        <v/>
      </c>
      <c r="J118" s="12" t="inlineStr"/>
    </row>
    <row r="119">
      <c r="A119" s="10" t="inlineStr">
        <is>
          <t>7 · Políticas Internas</t>
        </is>
      </c>
      <c r="B119" s="11" t="n">
        <v>117</v>
      </c>
      <c r="C119" s="12" t="inlineStr">
        <is>
          <t>Existe una política antifraude</t>
        </is>
      </c>
      <c r="D119" s="12" t="inlineStr">
        <is>
          <t>Política antifraude</t>
        </is>
      </c>
      <c r="E119" s="12" t="inlineStr">
        <is>
          <t>Sin política antifraude</t>
        </is>
      </c>
      <c r="F119" s="11" t="inlineStr">
        <is>
          <t>Alta</t>
        </is>
      </c>
      <c r="G119" s="13" t="inlineStr">
        <is>
          <t>—</t>
        </is>
      </c>
      <c r="H119" s="11">
        <f>IF(G119="Sí",I119,IF(G119="Parcial",I119*0.5,0))</f>
        <v/>
      </c>
      <c r="I119" s="11">
        <f>IF(F119="Alta",3,IF(F119="Media",2,1))</f>
        <v/>
      </c>
      <c r="J119" s="12" t="inlineStr"/>
    </row>
    <row r="120">
      <c r="A120" s="10" t="inlineStr">
        <is>
          <t>7 · Políticas Internas</t>
        </is>
      </c>
      <c r="B120" s="11" t="n">
        <v>118</v>
      </c>
      <c r="C120" s="12" t="inlineStr">
        <is>
          <t>Existe una política de subcontratación / subawards</t>
        </is>
      </c>
      <c r="D120" s="12" t="inlineStr">
        <is>
          <t>Política de subawards</t>
        </is>
      </c>
      <c r="E120" s="12" t="inlineStr">
        <is>
          <t>Subcontratación sin reglas</t>
        </is>
      </c>
      <c r="F120" s="11" t="inlineStr">
        <is>
          <t>Media</t>
        </is>
      </c>
      <c r="G120" s="13" t="inlineStr">
        <is>
          <t>—</t>
        </is>
      </c>
      <c r="H120" s="11">
        <f>IF(G120="Sí",I120,IF(G120="Parcial",I120*0.5,0))</f>
        <v/>
      </c>
      <c r="I120" s="11">
        <f>IF(F120="Alta",3,IF(F120="Media",2,1))</f>
        <v/>
      </c>
      <c r="J120" s="12" t="inlineStr"/>
    </row>
    <row r="121">
      <c r="A121" s="10" t="inlineStr">
        <is>
          <t>7 · Políticas Internas</t>
        </is>
      </c>
      <c r="B121" s="11" t="n">
        <v>119</v>
      </c>
      <c r="C121" s="12" t="inlineStr">
        <is>
          <t>Existe una política de recursos humanos básica</t>
        </is>
      </c>
      <c r="D121" s="12" t="inlineStr">
        <is>
          <t>Manual de RRHH</t>
        </is>
      </c>
      <c r="E121" s="12" t="inlineStr">
        <is>
          <t>Sin marco de RRHH</t>
        </is>
      </c>
      <c r="F121" s="11" t="inlineStr">
        <is>
          <t>Baja</t>
        </is>
      </c>
      <c r="G121" s="13" t="inlineStr">
        <is>
          <t>—</t>
        </is>
      </c>
      <c r="H121" s="11">
        <f>IF(G121="Sí",I121,IF(G121="Parcial",I121*0.5,0))</f>
        <v/>
      </c>
      <c r="I121" s="11">
        <f>IF(F121="Alta",3,IF(F121="Media",2,1))</f>
        <v/>
      </c>
      <c r="J121" s="12" t="inlineStr"/>
    </row>
    <row r="122">
      <c r="A122" s="10" t="inlineStr">
        <is>
          <t>7 · Políticas Internas</t>
        </is>
      </c>
      <c r="B122" s="11" t="n">
        <v>120</v>
      </c>
      <c r="C122" s="12" t="inlineStr">
        <is>
          <t>Las políticas tienen fecha, versión y responsable</t>
        </is>
      </c>
      <c r="D122" s="12" t="inlineStr">
        <is>
          <t>Encabezado de políticas</t>
        </is>
      </c>
      <c r="E122" s="12" t="inlineStr">
        <is>
          <t>Políticas sin control de versión</t>
        </is>
      </c>
      <c r="F122" s="11" t="inlineStr">
        <is>
          <t>Baja</t>
        </is>
      </c>
      <c r="G122" s="13" t="inlineStr">
        <is>
          <t>—</t>
        </is>
      </c>
      <c r="H122" s="11">
        <f>IF(G122="Sí",I122,IF(G122="Parcial",I122*0.5,0))</f>
        <v/>
      </c>
      <c r="I122" s="11">
        <f>IF(F122="Alta",3,IF(F122="Media",2,1))</f>
        <v/>
      </c>
      <c r="J122" s="12" t="inlineStr"/>
    </row>
    <row r="123">
      <c r="A123" s="10" t="inlineStr">
        <is>
          <t>7 · Políticas Internas</t>
        </is>
      </c>
      <c r="B123" s="11" t="n">
        <v>121</v>
      </c>
      <c r="C123" s="12" t="inlineStr">
        <is>
          <t>Existe una política de seguridad de la información</t>
        </is>
      </c>
      <c r="D123" s="12" t="inlineStr">
        <is>
          <t>Política de seguridad</t>
        </is>
      </c>
      <c r="E123" s="12" t="inlineStr">
        <is>
          <t>Sin política de seguridad</t>
        </is>
      </c>
      <c r="F123" s="11" t="inlineStr">
        <is>
          <t>Media</t>
        </is>
      </c>
      <c r="G123" s="13" t="inlineStr">
        <is>
          <t>—</t>
        </is>
      </c>
      <c r="H123" s="11">
        <f>IF(G123="Sí",I123,IF(G123="Parcial",I123*0.5,0))</f>
        <v/>
      </c>
      <c r="I123" s="11">
        <f>IF(F123="Alta",3,IF(F123="Media",2,1))</f>
        <v/>
      </c>
      <c r="J123" s="12" t="inlineStr"/>
    </row>
    <row r="124">
      <c r="A124" s="10" t="inlineStr">
        <is>
          <t>7 · Políticas Internas</t>
        </is>
      </c>
      <c r="B124" s="11" t="n">
        <v>122</v>
      </c>
      <c r="C124" s="12" t="inlineStr">
        <is>
          <t>Se revisa el cumplimiento de las políticas periódicamente</t>
        </is>
      </c>
      <c r="D124" s="12" t="inlineStr">
        <is>
          <t>Auditoría interna de políticas</t>
        </is>
      </c>
      <c r="E124" s="12" t="inlineStr">
        <is>
          <t>Cumplimiento no verificado</t>
        </is>
      </c>
      <c r="F124" s="11" t="inlineStr">
        <is>
          <t>Media</t>
        </is>
      </c>
      <c r="G124" s="13" t="inlineStr">
        <is>
          <t>—</t>
        </is>
      </c>
      <c r="H124" s="11">
        <f>IF(G124="Sí",I124,IF(G124="Parcial",I124*0.5,0))</f>
        <v/>
      </c>
      <c r="I124" s="11">
        <f>IF(F124="Alta",3,IF(F124="Media",2,1))</f>
        <v/>
      </c>
      <c r="J124" s="12" t="inlineStr"/>
    </row>
    <row r="125">
      <c r="A125" s="14" t="inlineStr">
        <is>
          <t>8 · Gestión de Proyectos</t>
        </is>
      </c>
      <c r="B125" s="15" t="n">
        <v>123</v>
      </c>
      <c r="C125" s="16" t="inlineStr">
        <is>
          <t>Se usan cronogramas para planificar el trabajo</t>
        </is>
      </c>
      <c r="D125" s="16" t="inlineStr">
        <is>
          <t>Cronograma</t>
        </is>
      </c>
      <c r="E125" s="16" t="inlineStr">
        <is>
          <t>Sin planificación temporal</t>
        </is>
      </c>
      <c r="F125" s="15" t="inlineStr">
        <is>
          <t>Media</t>
        </is>
      </c>
      <c r="G125" s="17" t="inlineStr">
        <is>
          <t>—</t>
        </is>
      </c>
      <c r="H125" s="15">
        <f>IF(G125="Sí",I125,IF(G125="Parcial",I125*0.5,0))</f>
        <v/>
      </c>
      <c r="I125" s="15">
        <f>IF(F125="Alta",3,IF(F125="Media",2,1))</f>
        <v/>
      </c>
      <c r="J125" s="16" t="inlineStr"/>
    </row>
    <row r="126">
      <c r="A126" s="14" t="inlineStr">
        <is>
          <t>8 · Gestión de Proyectos</t>
        </is>
      </c>
      <c r="B126" s="15" t="n">
        <v>124</v>
      </c>
      <c r="C126" s="16" t="inlineStr">
        <is>
          <t>Se emplean diagramas de Gantt o equivalentes</t>
        </is>
      </c>
      <c r="D126" s="16" t="inlineStr">
        <is>
          <t>Gantt</t>
        </is>
      </c>
      <c r="E126" s="16" t="inlineStr">
        <is>
          <t>Sin visión de plazos</t>
        </is>
      </c>
      <c r="F126" s="15" t="inlineStr">
        <is>
          <t>Baja</t>
        </is>
      </c>
      <c r="G126" s="17" t="inlineStr">
        <is>
          <t>—</t>
        </is>
      </c>
      <c r="H126" s="15">
        <f>IF(G126="Sí",I126,IF(G126="Parcial",I126*0.5,0))</f>
        <v/>
      </c>
      <c r="I126" s="15">
        <f>IF(F126="Alta",3,IF(F126="Media",2,1))</f>
        <v/>
      </c>
      <c r="J126" s="16" t="inlineStr"/>
    </row>
    <row r="127">
      <c r="A127" s="14" t="inlineStr">
        <is>
          <t>8 · Gestión de Proyectos</t>
        </is>
      </c>
      <c r="B127" s="15" t="n">
        <v>125</v>
      </c>
      <c r="C127" s="16" t="inlineStr">
        <is>
          <t>Existe un registro de riesgos por proyecto</t>
        </is>
      </c>
      <c r="D127" s="16" t="inlineStr">
        <is>
          <t>Registro de riesgos</t>
        </is>
      </c>
      <c r="E127" s="16" t="inlineStr">
        <is>
          <t>Riesgos no gestionados</t>
        </is>
      </c>
      <c r="F127" s="15" t="inlineStr">
        <is>
          <t>Media</t>
        </is>
      </c>
      <c r="G127" s="17" t="inlineStr">
        <is>
          <t>—</t>
        </is>
      </c>
      <c r="H127" s="15">
        <f>IF(G127="Sí",I127,IF(G127="Parcial",I127*0.5,0))</f>
        <v/>
      </c>
      <c r="I127" s="15">
        <f>IF(F127="Alta",3,IF(F127="Media",2,1))</f>
        <v/>
      </c>
      <c r="J127" s="16" t="inlineStr"/>
    </row>
    <row r="128">
      <c r="A128" s="14" t="inlineStr">
        <is>
          <t>8 · Gestión de Proyectos</t>
        </is>
      </c>
      <c r="B128" s="15" t="n">
        <v>126</v>
      </c>
      <c r="C128" s="16" t="inlineStr">
        <is>
          <t>Se usa una matriz de responsables (RACI)</t>
        </is>
      </c>
      <c r="D128" s="16" t="inlineStr">
        <is>
          <t>Matriz RACI</t>
        </is>
      </c>
      <c r="E128" s="16" t="inlineStr">
        <is>
          <t>Responsables difusos</t>
        </is>
      </c>
      <c r="F128" s="15" t="inlineStr">
        <is>
          <t>Media</t>
        </is>
      </c>
      <c r="G128" s="17" t="inlineStr">
        <is>
          <t>—</t>
        </is>
      </c>
      <c r="H128" s="15">
        <f>IF(G128="Sí",I128,IF(G128="Parcial",I128*0.5,0))</f>
        <v/>
      </c>
      <c r="I128" s="15">
        <f>IF(F128="Alta",3,IF(F128="Media",2,1))</f>
        <v/>
      </c>
      <c r="J128" s="16" t="inlineStr"/>
    </row>
    <row r="129">
      <c r="A129" s="14" t="inlineStr">
        <is>
          <t>8 · Gestión de Proyectos</t>
        </is>
      </c>
      <c r="B129" s="15" t="n">
        <v>127</v>
      </c>
      <c r="C129" s="16" t="inlineStr">
        <is>
          <t>Se definen hitos y entregables</t>
        </is>
      </c>
      <c r="D129" s="16" t="inlineStr">
        <is>
          <t>Plan de hitos</t>
        </is>
      </c>
      <c r="E129" s="16" t="inlineStr">
        <is>
          <t>Sin hitos</t>
        </is>
      </c>
      <c r="F129" s="15" t="inlineStr">
        <is>
          <t>Media</t>
        </is>
      </c>
      <c r="G129" s="17" t="inlineStr">
        <is>
          <t>—</t>
        </is>
      </c>
      <c r="H129" s="15">
        <f>IF(G129="Sí",I129,IF(G129="Parcial",I129*0.5,0))</f>
        <v/>
      </c>
      <c r="I129" s="15">
        <f>IF(F129="Alta",3,IF(F129="Media",2,1))</f>
        <v/>
      </c>
      <c r="J129" s="16" t="inlineStr"/>
    </row>
    <row r="130">
      <c r="A130" s="14" t="inlineStr">
        <is>
          <t>8 · Gestión de Proyectos</t>
        </is>
      </c>
      <c r="B130" s="15" t="n">
        <v>128</v>
      </c>
      <c r="C130" s="16" t="inlineStr">
        <is>
          <t>Se definen indicadores de seguimiento</t>
        </is>
      </c>
      <c r="D130" s="16" t="inlineStr">
        <is>
          <t>Tablero de indicadores</t>
        </is>
      </c>
      <c r="E130" s="16" t="inlineStr">
        <is>
          <t>Sin seguimiento</t>
        </is>
      </c>
      <c r="F130" s="15" t="inlineStr">
        <is>
          <t>Media</t>
        </is>
      </c>
      <c r="G130" s="17" t="inlineStr">
        <is>
          <t>—</t>
        </is>
      </c>
      <c r="H130" s="15">
        <f>IF(G130="Sí",I130,IF(G130="Parcial",I130*0.5,0))</f>
        <v/>
      </c>
      <c r="I130" s="15">
        <f>IF(F130="Alta",3,IF(F130="Media",2,1))</f>
        <v/>
      </c>
      <c r="J130" s="16" t="inlineStr"/>
    </row>
    <row r="131">
      <c r="A131" s="14" t="inlineStr">
        <is>
          <t>8 · Gestión de Proyectos</t>
        </is>
      </c>
      <c r="B131" s="15" t="n">
        <v>129</v>
      </c>
      <c r="C131" s="16" t="inlineStr">
        <is>
          <t>Se realizan actas de seguimiento periódicas</t>
        </is>
      </c>
      <c r="D131" s="16" t="inlineStr">
        <is>
          <t>Actas de seguimiento</t>
        </is>
      </c>
      <c r="E131" s="16" t="inlineStr">
        <is>
          <t>Sin reuniones de control</t>
        </is>
      </c>
      <c r="F131" s="15" t="inlineStr">
        <is>
          <t>Baja</t>
        </is>
      </c>
      <c r="G131" s="17" t="inlineStr">
        <is>
          <t>—</t>
        </is>
      </c>
      <c r="H131" s="15">
        <f>IF(G131="Sí",I131,IF(G131="Parcial",I131*0.5,0))</f>
        <v/>
      </c>
      <c r="I131" s="15">
        <f>IF(F131="Alta",3,IF(F131="Media",2,1))</f>
        <v/>
      </c>
      <c r="J131" s="16" t="inlineStr"/>
    </row>
    <row r="132">
      <c r="A132" s="14" t="inlineStr">
        <is>
          <t>8 · Gestión de Proyectos</t>
        </is>
      </c>
      <c r="B132" s="15" t="n">
        <v>130</v>
      </c>
      <c r="C132" s="16" t="inlineStr">
        <is>
          <t>Existe un método consistente de gestión de proyectos</t>
        </is>
      </c>
      <c r="D132" s="16" t="inlineStr">
        <is>
          <t>Metodología documentada</t>
        </is>
      </c>
      <c r="E132" s="16" t="inlineStr">
        <is>
          <t>Cada proyecto se maneja distinto</t>
        </is>
      </c>
      <c r="F132" s="15" t="inlineStr">
        <is>
          <t>Media</t>
        </is>
      </c>
      <c r="G132" s="17" t="inlineStr">
        <is>
          <t>—</t>
        </is>
      </c>
      <c r="H132" s="15">
        <f>IF(G132="Sí",I132,IF(G132="Parcial",I132*0.5,0))</f>
        <v/>
      </c>
      <c r="I132" s="15">
        <f>IF(F132="Alta",3,IF(F132="Media",2,1))</f>
        <v/>
      </c>
      <c r="J132" s="16" t="inlineStr"/>
    </row>
    <row r="133">
      <c r="A133" s="14" t="inlineStr">
        <is>
          <t>8 · Gestión de Proyectos</t>
        </is>
      </c>
      <c r="B133" s="15" t="n">
        <v>131</v>
      </c>
      <c r="C133" s="16" t="inlineStr">
        <is>
          <t>Se controla el avance contra el presupuesto</t>
        </is>
      </c>
      <c r="D133" s="16" t="inlineStr">
        <is>
          <t>Control presupuestario</t>
        </is>
      </c>
      <c r="E133" s="16" t="inlineStr">
        <is>
          <t>Gasto sin control</t>
        </is>
      </c>
      <c r="F133" s="15" t="inlineStr">
        <is>
          <t>Alta</t>
        </is>
      </c>
      <c r="G133" s="17" t="inlineStr">
        <is>
          <t>—</t>
        </is>
      </c>
      <c r="H133" s="15">
        <f>IF(G133="Sí",I133,IF(G133="Parcial",I133*0.5,0))</f>
        <v/>
      </c>
      <c r="I133" s="15">
        <f>IF(F133="Alta",3,IF(F133="Media",2,1))</f>
        <v/>
      </c>
      <c r="J133" s="16" t="inlineStr"/>
    </row>
    <row r="134">
      <c r="A134" s="14" t="inlineStr">
        <is>
          <t>8 · Gestión de Proyectos</t>
        </is>
      </c>
      <c r="B134" s="15" t="n">
        <v>132</v>
      </c>
      <c r="C134" s="16" t="inlineStr">
        <is>
          <t>Se documentan cambios y decisiones del proyecto</t>
        </is>
      </c>
      <c r="D134" s="16" t="inlineStr">
        <is>
          <t>Registro de cambios</t>
        </is>
      </c>
      <c r="E134" s="16" t="inlineStr">
        <is>
          <t>Cambios sin registro</t>
        </is>
      </c>
      <c r="F134" s="15" t="inlineStr">
        <is>
          <t>Baja</t>
        </is>
      </c>
      <c r="G134" s="17" t="inlineStr">
        <is>
          <t>—</t>
        </is>
      </c>
      <c r="H134" s="15">
        <f>IF(G134="Sí",I134,IF(G134="Parcial",I134*0.5,0))</f>
        <v/>
      </c>
      <c r="I134" s="15">
        <f>IF(F134="Alta",3,IF(F134="Media",2,1))</f>
        <v/>
      </c>
      <c r="J134" s="16" t="inlineStr"/>
    </row>
    <row r="135">
      <c r="A135" s="14" t="inlineStr">
        <is>
          <t>8 · Gestión de Proyectos</t>
        </is>
      </c>
      <c r="B135" s="15" t="n">
        <v>133</v>
      </c>
      <c r="C135" s="16" t="inlineStr">
        <is>
          <t>Se define un presupuesto detallado por actividad</t>
        </is>
      </c>
      <c r="D135" s="16" t="inlineStr">
        <is>
          <t>Presupuesto por actividad</t>
        </is>
      </c>
      <c r="E135" s="16" t="inlineStr">
        <is>
          <t>Presupuesto global sin detalle</t>
        </is>
      </c>
      <c r="F135" s="15" t="inlineStr">
        <is>
          <t>Media</t>
        </is>
      </c>
      <c r="G135" s="17" t="inlineStr">
        <is>
          <t>—</t>
        </is>
      </c>
      <c r="H135" s="15">
        <f>IF(G135="Sí",I135,IF(G135="Parcial",I135*0.5,0))</f>
        <v/>
      </c>
      <c r="I135" s="15">
        <f>IF(F135="Alta",3,IF(F135="Media",2,1))</f>
        <v/>
      </c>
      <c r="J135" s="16" t="inlineStr"/>
    </row>
    <row r="136">
      <c r="A136" s="14" t="inlineStr">
        <is>
          <t>8 · Gestión de Proyectos</t>
        </is>
      </c>
      <c r="B136" s="15" t="n">
        <v>134</v>
      </c>
      <c r="C136" s="16" t="inlineStr">
        <is>
          <t>Se gestiona el alcance para evitar desviaciones</t>
        </is>
      </c>
      <c r="D136" s="16" t="inlineStr">
        <is>
          <t>Control de alcance</t>
        </is>
      </c>
      <c r="E136" s="16" t="inlineStr">
        <is>
          <t>Alcance sin control</t>
        </is>
      </c>
      <c r="F136" s="15" t="inlineStr">
        <is>
          <t>Baja</t>
        </is>
      </c>
      <c r="G136" s="17" t="inlineStr">
        <is>
          <t>—</t>
        </is>
      </c>
      <c r="H136" s="15">
        <f>IF(G136="Sí",I136,IF(G136="Parcial",I136*0.5,0))</f>
        <v/>
      </c>
      <c r="I136" s="15">
        <f>IF(F136="Alta",3,IF(F136="Media",2,1))</f>
        <v/>
      </c>
      <c r="J136" s="16" t="inlineStr"/>
    </row>
    <row r="137">
      <c r="A137" s="14" t="inlineStr">
        <is>
          <t>8 · Gestión de Proyectos</t>
        </is>
      </c>
      <c r="B137" s="15" t="n">
        <v>135</v>
      </c>
      <c r="C137" s="16" t="inlineStr">
        <is>
          <t>Se documentan los supuestos y dependencias del proyecto</t>
        </is>
      </c>
      <c r="D137" s="16" t="inlineStr">
        <is>
          <t>Registro de supuestos</t>
        </is>
      </c>
      <c r="E137" s="16" t="inlineStr">
        <is>
          <t>Supuestos implícitos</t>
        </is>
      </c>
      <c r="F137" s="15" t="inlineStr">
        <is>
          <t>Baja</t>
        </is>
      </c>
      <c r="G137" s="17" t="inlineStr">
        <is>
          <t>—</t>
        </is>
      </c>
      <c r="H137" s="15">
        <f>IF(G137="Sí",I137,IF(G137="Parcial",I137*0.5,0))</f>
        <v/>
      </c>
      <c r="I137" s="15">
        <f>IF(F137="Alta",3,IF(F137="Media",2,1))</f>
        <v/>
      </c>
      <c r="J137" s="16" t="inlineStr"/>
    </row>
    <row r="138">
      <c r="A138" s="14" t="inlineStr">
        <is>
          <t>8 · Gestión de Proyectos</t>
        </is>
      </c>
      <c r="B138" s="15" t="n">
        <v>136</v>
      </c>
      <c r="C138" s="16" t="inlineStr">
        <is>
          <t>Existe un plan de comunicación con las partes interesadas</t>
        </is>
      </c>
      <c r="D138" s="16" t="inlineStr">
        <is>
          <t>Plan de comunicación</t>
        </is>
      </c>
      <c r="E138" s="16" t="inlineStr">
        <is>
          <t>Comunicación improvisada</t>
        </is>
      </c>
      <c r="F138" s="15" t="inlineStr">
        <is>
          <t>Baja</t>
        </is>
      </c>
      <c r="G138" s="17" t="inlineStr">
        <is>
          <t>—</t>
        </is>
      </c>
      <c r="H138" s="15">
        <f>IF(G138="Sí",I138,IF(G138="Parcial",I138*0.5,0))</f>
        <v/>
      </c>
      <c r="I138" s="15">
        <f>IF(F138="Alta",3,IF(F138="Media",2,1))</f>
        <v/>
      </c>
      <c r="J138" s="16" t="inlineStr"/>
    </row>
    <row r="139">
      <c r="A139" s="14" t="inlineStr">
        <is>
          <t>8 · Gestión de Proyectos</t>
        </is>
      </c>
      <c r="B139" s="15" t="n">
        <v>137</v>
      </c>
      <c r="C139" s="16" t="inlineStr">
        <is>
          <t>Se realizan cierres de proyecto con lecciones aprendidas</t>
        </is>
      </c>
      <c r="D139" s="16" t="inlineStr">
        <is>
          <t>Informe de cierre</t>
        </is>
      </c>
      <c r="E139" s="16" t="inlineStr">
        <is>
          <t>Proyectos sin cierre formal</t>
        </is>
      </c>
      <c r="F139" s="15" t="inlineStr">
        <is>
          <t>Media</t>
        </is>
      </c>
      <c r="G139" s="17" t="inlineStr">
        <is>
          <t>—</t>
        </is>
      </c>
      <c r="H139" s="15">
        <f>IF(G139="Sí",I139,IF(G139="Parcial",I139*0.5,0))</f>
        <v/>
      </c>
      <c r="I139" s="15">
        <f>IF(F139="Alta",3,IF(F139="Media",2,1))</f>
        <v/>
      </c>
      <c r="J139" s="16" t="inlineStr"/>
    </row>
    <row r="140">
      <c r="A140" s="14" t="inlineStr">
        <is>
          <t>8 · Gestión de Proyectos</t>
        </is>
      </c>
      <c r="B140" s="15" t="n">
        <v>138</v>
      </c>
      <c r="C140" s="16" t="inlineStr">
        <is>
          <t>Se controla el cumplimiento de entregables comprometidos</t>
        </is>
      </c>
      <c r="D140" s="16" t="inlineStr">
        <is>
          <t>Tablero de entregables</t>
        </is>
      </c>
      <c r="E140" s="16" t="inlineStr">
        <is>
          <t>Entregables sin seguimiento</t>
        </is>
      </c>
      <c r="F140" s="15" t="inlineStr">
        <is>
          <t>Media</t>
        </is>
      </c>
      <c r="G140" s="17" t="inlineStr">
        <is>
          <t>—</t>
        </is>
      </c>
      <c r="H140" s="15">
        <f>IF(G140="Sí",I140,IF(G140="Parcial",I140*0.5,0))</f>
        <v/>
      </c>
      <c r="I140" s="15">
        <f>IF(F140="Alta",3,IF(F140="Media",2,1))</f>
        <v/>
      </c>
      <c r="J140" s="16" t="inlineStr"/>
    </row>
    <row r="141">
      <c r="A141" s="10" t="inlineStr">
        <is>
          <t>9 · Medición del Impacto</t>
        </is>
      </c>
      <c r="B141" s="11" t="n">
        <v>139</v>
      </c>
      <c r="C141" s="12" t="inlineStr">
        <is>
          <t>Se mide el número de personas beneficiadas</t>
        </is>
      </c>
      <c r="D141" s="12" t="inlineStr">
        <is>
          <t>Registro de beneficiarios</t>
        </is>
      </c>
      <c r="E141" s="12" t="inlineStr">
        <is>
          <t>No se mide alcance</t>
        </is>
      </c>
      <c r="F141" s="11" t="inlineStr">
        <is>
          <t>Alta</t>
        </is>
      </c>
      <c r="G141" s="13" t="inlineStr">
        <is>
          <t>—</t>
        </is>
      </c>
      <c r="H141" s="11">
        <f>IF(G141="Sí",I141,IF(G141="Parcial",I141*0.5,0))</f>
        <v/>
      </c>
      <c r="I141" s="11">
        <f>IF(F141="Alta",3,IF(F141="Media",2,1))</f>
        <v/>
      </c>
      <c r="J141" s="12" t="inlineStr"/>
    </row>
    <row r="142">
      <c r="A142" s="10" t="inlineStr">
        <is>
          <t>9 · Medición del Impacto</t>
        </is>
      </c>
      <c r="B142" s="11" t="n">
        <v>140</v>
      </c>
      <c r="C142" s="12" t="inlineStr">
        <is>
          <t>Se mide el número de empresas u organizaciones atendidas</t>
        </is>
      </c>
      <c r="D142" s="12" t="inlineStr">
        <is>
          <t>Registro de atención</t>
        </is>
      </c>
      <c r="E142" s="12" t="inlineStr">
        <is>
          <t>Sin datos de atención</t>
        </is>
      </c>
      <c r="F142" s="11" t="inlineStr">
        <is>
          <t>Media</t>
        </is>
      </c>
      <c r="G142" s="13" t="inlineStr">
        <is>
          <t>—</t>
        </is>
      </c>
      <c r="H142" s="11">
        <f>IF(G142="Sí",I142,IF(G142="Parcial",I142*0.5,0))</f>
        <v/>
      </c>
      <c r="I142" s="11">
        <f>IF(F142="Alta",3,IF(F142="Media",2,1))</f>
        <v/>
      </c>
      <c r="J142" s="12" t="inlineStr"/>
    </row>
    <row r="143">
      <c r="A143" s="10" t="inlineStr">
        <is>
          <t>9 · Medición del Impacto</t>
        </is>
      </c>
      <c r="B143" s="11" t="n">
        <v>141</v>
      </c>
      <c r="C143" s="12" t="inlineStr">
        <is>
          <t>Se registran horas de capacitación entregadas</t>
        </is>
      </c>
      <c r="D143" s="12" t="inlineStr">
        <is>
          <t>Registro de capacitación</t>
        </is>
      </c>
      <c r="E143" s="12" t="inlineStr">
        <is>
          <t>Sin registro</t>
        </is>
      </c>
      <c r="F143" s="11" t="inlineStr">
        <is>
          <t>Baja</t>
        </is>
      </c>
      <c r="G143" s="13" t="inlineStr">
        <is>
          <t>—</t>
        </is>
      </c>
      <c r="H143" s="11">
        <f>IF(G143="Sí",I143,IF(G143="Parcial",I143*0.5,0))</f>
        <v/>
      </c>
      <c r="I143" s="11">
        <f>IF(F143="Alta",3,IF(F143="Media",2,1))</f>
        <v/>
      </c>
      <c r="J143" s="12" t="inlineStr"/>
    </row>
    <row r="144">
      <c r="A144" s="10" t="inlineStr">
        <is>
          <t>9 · Medición del Impacto</t>
        </is>
      </c>
      <c r="B144" s="11" t="n">
        <v>142</v>
      </c>
      <c r="C144" s="12" t="inlineStr">
        <is>
          <t>Se miden empleos creados o apoyados</t>
        </is>
      </c>
      <c r="D144" s="12" t="inlineStr">
        <is>
          <t>Datos de empleo</t>
        </is>
      </c>
      <c r="E144" s="12" t="inlineStr">
        <is>
          <t>Sin medición de empleo</t>
        </is>
      </c>
      <c r="F144" s="11" t="inlineStr">
        <is>
          <t>Media</t>
        </is>
      </c>
      <c r="G144" s="13" t="inlineStr">
        <is>
          <t>—</t>
        </is>
      </c>
      <c r="H144" s="11">
        <f>IF(G144="Sí",I144,IF(G144="Parcial",I144*0.5,0))</f>
        <v/>
      </c>
      <c r="I144" s="11">
        <f>IF(F144="Alta",3,IF(F144="Media",2,1))</f>
        <v/>
      </c>
      <c r="J144" s="12" t="inlineStr"/>
    </row>
    <row r="145">
      <c r="A145" s="10" t="inlineStr">
        <is>
          <t>9 · Medición del Impacto</t>
        </is>
      </c>
      <c r="B145" s="11" t="n">
        <v>143</v>
      </c>
      <c r="C145" s="12" t="inlineStr">
        <is>
          <t>Se registran ingresos generados o costos reducidos</t>
        </is>
      </c>
      <c r="D145" s="12" t="inlineStr">
        <is>
          <t>Datos económicos</t>
        </is>
      </c>
      <c r="E145" s="12" t="inlineStr">
        <is>
          <t>Sin datos económicos</t>
        </is>
      </c>
      <c r="F145" s="11" t="inlineStr">
        <is>
          <t>Media</t>
        </is>
      </c>
      <c r="G145" s="13" t="inlineStr">
        <is>
          <t>—</t>
        </is>
      </c>
      <c r="H145" s="11">
        <f>IF(G145="Sí",I145,IF(G145="Parcial",I145*0.5,0))</f>
        <v/>
      </c>
      <c r="I145" s="11">
        <f>IF(F145="Alta",3,IF(F145="Media",2,1))</f>
        <v/>
      </c>
      <c r="J145" s="12" t="inlineStr"/>
    </row>
    <row r="146">
      <c r="A146" s="10" t="inlineStr">
        <is>
          <t>9 · Medición del Impacto</t>
        </is>
      </c>
      <c r="B146" s="11" t="n">
        <v>144</v>
      </c>
      <c r="C146" s="12" t="inlineStr">
        <is>
          <t>Se calcula una tasa de éxito o de resultados</t>
        </is>
      </c>
      <c r="D146" s="12" t="inlineStr">
        <is>
          <t>Indicador de éxito</t>
        </is>
      </c>
      <c r="E146" s="12" t="inlineStr">
        <is>
          <t>Sin tasa de éxito</t>
        </is>
      </c>
      <c r="F146" s="11" t="inlineStr">
        <is>
          <t>Media</t>
        </is>
      </c>
      <c r="G146" s="13" t="inlineStr">
        <is>
          <t>—</t>
        </is>
      </c>
      <c r="H146" s="11">
        <f>IF(G146="Sí",I146,IF(G146="Parcial",I146*0.5,0))</f>
        <v/>
      </c>
      <c r="I146" s="11">
        <f>IF(F146="Alta",3,IF(F146="Media",2,1))</f>
        <v/>
      </c>
      <c r="J146" s="12" t="inlineStr"/>
    </row>
    <row r="147">
      <c r="A147" s="10" t="inlineStr">
        <is>
          <t>9 · Medición del Impacto</t>
        </is>
      </c>
      <c r="B147" s="11" t="n">
        <v>145</v>
      </c>
      <c r="C147" s="12" t="inlineStr">
        <is>
          <t>Se mide la satisfacción de beneficiarios</t>
        </is>
      </c>
      <c r="D147" s="12" t="inlineStr">
        <is>
          <t>Encuestas de satisfacción</t>
        </is>
      </c>
      <c r="E147" s="12" t="inlineStr">
        <is>
          <t>Sin retroalimentación</t>
        </is>
      </c>
      <c r="F147" s="11" t="inlineStr">
        <is>
          <t>Baja</t>
        </is>
      </c>
      <c r="G147" s="13" t="inlineStr">
        <is>
          <t>—</t>
        </is>
      </c>
      <c r="H147" s="11">
        <f>IF(G147="Sí",I147,IF(G147="Parcial",I147*0.5,0))</f>
        <v/>
      </c>
      <c r="I147" s="11">
        <f>IF(F147="Alta",3,IF(F147="Media",2,1))</f>
        <v/>
      </c>
      <c r="J147" s="12" t="inlineStr"/>
    </row>
    <row r="148">
      <c r="A148" s="10" t="inlineStr">
        <is>
          <t>9 · Medición del Impacto</t>
        </is>
      </c>
      <c r="B148" s="11" t="n">
        <v>146</v>
      </c>
      <c r="C148" s="12" t="inlineStr">
        <is>
          <t>Existe una línea de base para comparar resultados</t>
        </is>
      </c>
      <c r="D148" s="12" t="inlineStr">
        <is>
          <t>Línea de base</t>
        </is>
      </c>
      <c r="E148" s="12" t="inlineStr">
        <is>
          <t>Sin punto de comparación</t>
        </is>
      </c>
      <c r="F148" s="11" t="inlineStr">
        <is>
          <t>Alta</t>
        </is>
      </c>
      <c r="G148" s="13" t="inlineStr">
        <is>
          <t>—</t>
        </is>
      </c>
      <c r="H148" s="11">
        <f>IF(G148="Sí",I148,IF(G148="Parcial",I148*0.5,0))</f>
        <v/>
      </c>
      <c r="I148" s="11">
        <f>IF(F148="Alta",3,IF(F148="Media",2,1))</f>
        <v/>
      </c>
      <c r="J148" s="12" t="inlineStr"/>
    </row>
    <row r="149">
      <c r="A149" s="10" t="inlineStr">
        <is>
          <t>9 · Medición del Impacto</t>
        </is>
      </c>
      <c r="B149" s="11" t="n">
        <v>147</v>
      </c>
      <c r="C149" s="12" t="inlineStr">
        <is>
          <t>Los indicadores se recolectan de forma continua</t>
        </is>
      </c>
      <c r="D149" s="12" t="inlineStr">
        <is>
          <t>Sistema de datos</t>
        </is>
      </c>
      <c r="E149" s="12" t="inlineStr">
        <is>
          <t>Datos recolectados a última hora</t>
        </is>
      </c>
      <c r="F149" s="11" t="inlineStr">
        <is>
          <t>Alta</t>
        </is>
      </c>
      <c r="G149" s="13" t="inlineStr">
        <is>
          <t>—</t>
        </is>
      </c>
      <c r="H149" s="11">
        <f>IF(G149="Sí",I149,IF(G149="Parcial",I149*0.5,0))</f>
        <v/>
      </c>
      <c r="I149" s="11">
        <f>IF(F149="Alta",3,IF(F149="Media",2,1))</f>
        <v/>
      </c>
      <c r="J149" s="12" t="inlineStr"/>
    </row>
    <row r="150">
      <c r="A150" s="10" t="inlineStr">
        <is>
          <t>9 · Medición del Impacto</t>
        </is>
      </c>
      <c r="B150" s="11" t="n">
        <v>148</v>
      </c>
      <c r="C150" s="12" t="inlineStr">
        <is>
          <t>La evidencia de impacto está respaldada (fotos, informes, testimonios)</t>
        </is>
      </c>
      <c r="D150" s="12" t="inlineStr">
        <is>
          <t>Evidencia documental</t>
        </is>
      </c>
      <c r="E150" s="12" t="inlineStr">
        <is>
          <t>Afirmaciones sin respaldo</t>
        </is>
      </c>
      <c r="F150" s="11" t="inlineStr">
        <is>
          <t>Media</t>
        </is>
      </c>
      <c r="G150" s="13" t="inlineStr">
        <is>
          <t>—</t>
        </is>
      </c>
      <c r="H150" s="11">
        <f>IF(G150="Sí",I150,IF(G150="Parcial",I150*0.5,0))</f>
        <v/>
      </c>
      <c r="I150" s="11">
        <f>IF(F150="Alta",3,IF(F150="Media",2,1))</f>
        <v/>
      </c>
      <c r="J150" s="12" t="inlineStr"/>
    </row>
    <row r="151">
      <c r="A151" s="10" t="inlineStr">
        <is>
          <t>9 · Medición del Impacto</t>
        </is>
      </c>
      <c r="B151" s="11" t="n">
        <v>149</v>
      </c>
      <c r="C151" s="12" t="inlineStr">
        <is>
          <t>Existe una teoría de cambio o lógica de resultados</t>
        </is>
      </c>
      <c r="D151" s="12" t="inlineStr">
        <is>
          <t>Teoría de cambio</t>
        </is>
      </c>
      <c r="E151" s="12" t="inlineStr">
        <is>
          <t>Sin lógica de resultados</t>
        </is>
      </c>
      <c r="F151" s="11" t="inlineStr">
        <is>
          <t>Media</t>
        </is>
      </c>
      <c r="G151" s="13" t="inlineStr">
        <is>
          <t>—</t>
        </is>
      </c>
      <c r="H151" s="11">
        <f>IF(G151="Sí",I151,IF(G151="Parcial",I151*0.5,0))</f>
        <v/>
      </c>
      <c r="I151" s="11">
        <f>IF(F151="Alta",3,IF(F151="Media",2,1))</f>
        <v/>
      </c>
      <c r="J151" s="12" t="inlineStr"/>
    </row>
    <row r="152">
      <c r="A152" s="10" t="inlineStr">
        <is>
          <t>9 · Medición del Impacto</t>
        </is>
      </c>
      <c r="B152" s="11" t="n">
        <v>150</v>
      </c>
      <c r="C152" s="12" t="inlineStr">
        <is>
          <t>Los indicadores tienen definición y método de cálculo claros</t>
        </is>
      </c>
      <c r="D152" s="12" t="inlineStr">
        <is>
          <t>Ficha de indicadores</t>
        </is>
      </c>
      <c r="E152" s="12" t="inlineStr">
        <is>
          <t>Indicadores ambiguos</t>
        </is>
      </c>
      <c r="F152" s="11" t="inlineStr">
        <is>
          <t>Media</t>
        </is>
      </c>
      <c r="G152" s="13" t="inlineStr">
        <is>
          <t>—</t>
        </is>
      </c>
      <c r="H152" s="11">
        <f>IF(G152="Sí",I152,IF(G152="Parcial",I152*0.5,0))</f>
        <v/>
      </c>
      <c r="I152" s="11">
        <f>IF(F152="Alta",3,IF(F152="Media",2,1))</f>
        <v/>
      </c>
      <c r="J152" s="12" t="inlineStr"/>
    </row>
    <row r="153">
      <c r="A153" s="10" t="inlineStr">
        <is>
          <t>9 · Medición del Impacto</t>
        </is>
      </c>
      <c r="B153" s="11" t="n">
        <v>151</v>
      </c>
      <c r="C153" s="12" t="inlineStr">
        <is>
          <t>Se distingue entre productos (outputs) y resultados (outcomes)</t>
        </is>
      </c>
      <c r="D153" s="12" t="inlineStr">
        <is>
          <t>Marco de resultados</t>
        </is>
      </c>
      <c r="E153" s="12" t="inlineStr">
        <is>
          <t>Confusión output/outcome</t>
        </is>
      </c>
      <c r="F153" s="11" t="inlineStr">
        <is>
          <t>Media</t>
        </is>
      </c>
      <c r="G153" s="13" t="inlineStr">
        <is>
          <t>—</t>
        </is>
      </c>
      <c r="H153" s="11">
        <f>IF(G153="Sí",I153,IF(G153="Parcial",I153*0.5,0))</f>
        <v/>
      </c>
      <c r="I153" s="11">
        <f>IF(F153="Alta",3,IF(F153="Media",2,1))</f>
        <v/>
      </c>
      <c r="J153" s="12" t="inlineStr"/>
    </row>
    <row r="154">
      <c r="A154" s="10" t="inlineStr">
        <is>
          <t>9 · Medición del Impacto</t>
        </is>
      </c>
      <c r="B154" s="11" t="n">
        <v>152</v>
      </c>
      <c r="C154" s="12" t="inlineStr">
        <is>
          <t>Los datos de impacto se almacenan de forma estructurada</t>
        </is>
      </c>
      <c r="D154" s="12" t="inlineStr">
        <is>
          <t>Base de datos de impacto</t>
        </is>
      </c>
      <c r="E154" s="12" t="inlineStr">
        <is>
          <t>Datos dispersos</t>
        </is>
      </c>
      <c r="F154" s="11" t="inlineStr">
        <is>
          <t>Media</t>
        </is>
      </c>
      <c r="G154" s="13" t="inlineStr">
        <is>
          <t>—</t>
        </is>
      </c>
      <c r="H154" s="11">
        <f>IF(G154="Sí",I154,IF(G154="Parcial",I154*0.5,0))</f>
        <v/>
      </c>
      <c r="I154" s="11">
        <f>IF(F154="Alta",3,IF(F154="Media",2,1))</f>
        <v/>
      </c>
      <c r="J154" s="12" t="inlineStr"/>
    </row>
    <row r="155">
      <c r="A155" s="10" t="inlineStr">
        <is>
          <t>9 · Medición del Impacto</t>
        </is>
      </c>
      <c r="B155" s="11" t="n">
        <v>153</v>
      </c>
      <c r="C155" s="12" t="inlineStr">
        <is>
          <t>Se protege la privacidad de los datos de beneficiarios</t>
        </is>
      </c>
      <c r="D155" s="12" t="inlineStr">
        <is>
          <t>Política de datos</t>
        </is>
      </c>
      <c r="E155" s="12" t="inlineStr">
        <is>
          <t>Datos sensibles sin protección</t>
        </is>
      </c>
      <c r="F155" s="11" t="inlineStr">
        <is>
          <t>Alta</t>
        </is>
      </c>
      <c r="G155" s="13" t="inlineStr">
        <is>
          <t>—</t>
        </is>
      </c>
      <c r="H155" s="11">
        <f>IF(G155="Sí",I155,IF(G155="Parcial",I155*0.5,0))</f>
        <v/>
      </c>
      <c r="I155" s="11">
        <f>IF(F155="Alta",3,IF(F155="Media",2,1))</f>
        <v/>
      </c>
      <c r="J155" s="12" t="inlineStr"/>
    </row>
    <row r="156">
      <c r="A156" s="10" t="inlineStr">
        <is>
          <t>9 · Medición del Impacto</t>
        </is>
      </c>
      <c r="B156" s="11" t="n">
        <v>154</v>
      </c>
      <c r="C156" s="12" t="inlineStr">
        <is>
          <t>El impacto puede desagregarse (p. ej. por grupo o zona)</t>
        </is>
      </c>
      <c r="D156" s="12" t="inlineStr">
        <is>
          <t>Datos desagregados</t>
        </is>
      </c>
      <c r="E156" s="12" t="inlineStr">
        <is>
          <t>Sin desagregación</t>
        </is>
      </c>
      <c r="F156" s="11" t="inlineStr">
        <is>
          <t>Baja</t>
        </is>
      </c>
      <c r="G156" s="13" t="inlineStr">
        <is>
          <t>—</t>
        </is>
      </c>
      <c r="H156" s="11">
        <f>IF(G156="Sí",I156,IF(G156="Parcial",I156*0.5,0))</f>
        <v/>
      </c>
      <c r="I156" s="11">
        <f>IF(F156="Alta",3,IF(F156="Media",2,1))</f>
        <v/>
      </c>
      <c r="J156" s="12" t="inlineStr"/>
    </row>
    <row r="157">
      <c r="A157" s="14" t="inlineStr">
        <is>
          <t>10 · Reputación</t>
        </is>
      </c>
      <c r="B157" s="15" t="n">
        <v>155</v>
      </c>
      <c r="C157" s="16" t="inlineStr">
        <is>
          <t>El sitio web transmite profesionalismo</t>
        </is>
      </c>
      <c r="D157" s="16" t="inlineStr">
        <is>
          <t>Sitio web</t>
        </is>
      </c>
      <c r="E157" s="16" t="inlineStr">
        <is>
          <t>Sin sitio o sitio deficiente</t>
        </is>
      </c>
      <c r="F157" s="15" t="inlineStr">
        <is>
          <t>Media</t>
        </is>
      </c>
      <c r="G157" s="17" t="inlineStr">
        <is>
          <t>—</t>
        </is>
      </c>
      <c r="H157" s="15">
        <f>IF(G157="Sí",I157,IF(G157="Parcial",I157*0.5,0))</f>
        <v/>
      </c>
      <c r="I157" s="15">
        <f>IF(F157="Alta",3,IF(F157="Media",2,1))</f>
        <v/>
      </c>
      <c r="J157" s="16" t="inlineStr"/>
    </row>
    <row r="158">
      <c r="A158" s="14" t="inlineStr">
        <is>
          <t>10 · Reputación</t>
        </is>
      </c>
      <c r="B158" s="15" t="n">
        <v>156</v>
      </c>
      <c r="C158" s="16" t="inlineStr">
        <is>
          <t>La información de contacto está actualizada</t>
        </is>
      </c>
      <c r="D158" s="16" t="inlineStr">
        <is>
          <t>Datos de contacto</t>
        </is>
      </c>
      <c r="E158" s="16" t="inlineStr">
        <is>
          <t>Contacto desactualizado</t>
        </is>
      </c>
      <c r="F158" s="15" t="inlineStr">
        <is>
          <t>Media</t>
        </is>
      </c>
      <c r="G158" s="17" t="inlineStr">
        <is>
          <t>—</t>
        </is>
      </c>
      <c r="H158" s="15">
        <f>IF(G158="Sí",I158,IF(G158="Parcial",I158*0.5,0))</f>
        <v/>
      </c>
      <c r="I158" s="15">
        <f>IF(F158="Alta",3,IF(F158="Media",2,1))</f>
        <v/>
      </c>
      <c r="J158" s="16" t="inlineStr"/>
    </row>
    <row r="159">
      <c r="A159" s="14" t="inlineStr">
        <is>
          <t>10 · Reputación</t>
        </is>
      </c>
      <c r="B159" s="15" t="n">
        <v>157</v>
      </c>
      <c r="C159" s="16" t="inlineStr">
        <is>
          <t>La misión está claramente explicada públicamente</t>
        </is>
      </c>
      <c r="D159" s="16" t="inlineStr">
        <is>
          <t>Página de misión</t>
        </is>
      </c>
      <c r="E159" s="16" t="inlineStr">
        <is>
          <t>Misión poco clara</t>
        </is>
      </c>
      <c r="F159" s="15" t="inlineStr">
        <is>
          <t>Baja</t>
        </is>
      </c>
      <c r="G159" s="17" t="inlineStr">
        <is>
          <t>—</t>
        </is>
      </c>
      <c r="H159" s="15">
        <f>IF(G159="Sí",I159,IF(G159="Parcial",I159*0.5,0))</f>
        <v/>
      </c>
      <c r="I159" s="15">
        <f>IF(F159="Alta",3,IF(F159="Media",2,1))</f>
        <v/>
      </c>
      <c r="J159" s="16" t="inlineStr"/>
    </row>
    <row r="160">
      <c r="A160" s="14" t="inlineStr">
        <is>
          <t>10 · Reputación</t>
        </is>
      </c>
      <c r="B160" s="15" t="n">
        <v>158</v>
      </c>
      <c r="C160" s="16" t="inlineStr">
        <is>
          <t>Hay evidencia pública de proyectos anteriores</t>
        </is>
      </c>
      <c r="D160" s="16" t="inlineStr">
        <is>
          <t>Portafolio público</t>
        </is>
      </c>
      <c r="E160" s="16" t="inlineStr">
        <is>
          <t>Sin evidencia visible</t>
        </is>
      </c>
      <c r="F160" s="15" t="inlineStr">
        <is>
          <t>Media</t>
        </is>
      </c>
      <c r="G160" s="17" t="inlineStr">
        <is>
          <t>—</t>
        </is>
      </c>
      <c r="H160" s="15">
        <f>IF(G160="Sí",I160,IF(G160="Parcial",I160*0.5,0))</f>
        <v/>
      </c>
      <c r="I160" s="15">
        <f>IF(F160="Alta",3,IF(F160="Media",2,1))</f>
        <v/>
      </c>
      <c r="J160" s="16" t="inlineStr"/>
    </row>
    <row r="161">
      <c r="A161" s="14" t="inlineStr">
        <is>
          <t>10 · Reputación</t>
        </is>
      </c>
      <c r="B161" s="15" t="n">
        <v>159</v>
      </c>
      <c r="C161" s="16" t="inlineStr">
        <is>
          <t>Existen noticias, publicaciones o menciones</t>
        </is>
      </c>
      <c r="D161" s="16" t="inlineStr">
        <is>
          <t>Prensa / publicaciones</t>
        </is>
      </c>
      <c r="E161" s="16" t="inlineStr">
        <is>
          <t>Sin presencia mediática</t>
        </is>
      </c>
      <c r="F161" s="15" t="inlineStr">
        <is>
          <t>Baja</t>
        </is>
      </c>
      <c r="G161" s="17" t="inlineStr">
        <is>
          <t>—</t>
        </is>
      </c>
      <c r="H161" s="15">
        <f>IF(G161="Sí",I161,IF(G161="Parcial",I161*0.5,0))</f>
        <v/>
      </c>
      <c r="I161" s="15">
        <f>IF(F161="Alta",3,IF(F161="Media",2,1))</f>
        <v/>
      </c>
      <c r="J161" s="16" t="inlineStr"/>
    </row>
    <row r="162">
      <c r="A162" s="14" t="inlineStr">
        <is>
          <t>10 · Reputación</t>
        </is>
      </c>
      <c r="B162" s="15" t="n">
        <v>160</v>
      </c>
      <c r="C162" s="16" t="inlineStr">
        <is>
          <t>Hay testimonios o referencias visibles</t>
        </is>
      </c>
      <c r="D162" s="16" t="inlineStr">
        <is>
          <t>Testimonios</t>
        </is>
      </c>
      <c r="E162" s="16" t="inlineStr">
        <is>
          <t>Sin testimonios</t>
        </is>
      </c>
      <c r="F162" s="15" t="inlineStr">
        <is>
          <t>Baja</t>
        </is>
      </c>
      <c r="G162" s="17" t="inlineStr">
        <is>
          <t>—</t>
        </is>
      </c>
      <c r="H162" s="15">
        <f>IF(G162="Sí",I162,IF(G162="Parcial",I162*0.5,0))</f>
        <v/>
      </c>
      <c r="I162" s="15">
        <f>IF(F162="Alta",3,IF(F162="Media",2,1))</f>
        <v/>
      </c>
      <c r="J162" s="16" t="inlineStr"/>
    </row>
    <row r="163">
      <c r="A163" s="14" t="inlineStr">
        <is>
          <t>10 · Reputación</t>
        </is>
      </c>
      <c r="B163" s="15" t="n">
        <v>161</v>
      </c>
      <c r="C163" s="16" t="inlineStr">
        <is>
          <t>La presencia en redes es profesional y coherente</t>
        </is>
      </c>
      <c r="D163" s="16" t="inlineStr">
        <is>
          <t>Perfiles sociales</t>
        </is>
      </c>
      <c r="E163" s="16" t="inlineStr">
        <is>
          <t>Redes abandonadas o incoherentes</t>
        </is>
      </c>
      <c r="F163" s="15" t="inlineStr">
        <is>
          <t>Baja</t>
        </is>
      </c>
      <c r="G163" s="17" t="inlineStr">
        <is>
          <t>—</t>
        </is>
      </c>
      <c r="H163" s="15">
        <f>IF(G163="Sí",I163,IF(G163="Parcial",I163*0.5,0))</f>
        <v/>
      </c>
      <c r="I163" s="15">
        <f>IF(F163="Alta",3,IF(F163="Media",2,1))</f>
        <v/>
      </c>
      <c r="J163" s="16" t="inlineStr"/>
    </row>
    <row r="164">
      <c r="A164" s="14" t="inlineStr">
        <is>
          <t>10 · Reputación</t>
        </is>
      </c>
      <c r="B164" s="15" t="n">
        <v>162</v>
      </c>
      <c r="C164" s="16" t="inlineStr">
        <is>
          <t>No hay información negativa relevante sin respuesta</t>
        </is>
      </c>
      <c r="D164" s="16" t="inlineStr">
        <is>
          <t>Monitoreo de reputación</t>
        </is>
      </c>
      <c r="E164" s="16" t="inlineStr">
        <is>
          <t>Contenido negativo sin gestionar</t>
        </is>
      </c>
      <c r="F164" s="15" t="inlineStr">
        <is>
          <t>Media</t>
        </is>
      </c>
      <c r="G164" s="17" t="inlineStr">
        <is>
          <t>—</t>
        </is>
      </c>
      <c r="H164" s="15">
        <f>IF(G164="Sí",I164,IF(G164="Parcial",I164*0.5,0))</f>
        <v/>
      </c>
      <c r="I164" s="15">
        <f>IF(F164="Alta",3,IF(F164="Media",2,1))</f>
        <v/>
      </c>
      <c r="J164" s="16" t="inlineStr"/>
    </row>
    <row r="165">
      <c r="A165" s="14" t="inlineStr">
        <is>
          <t>10 · Reputación</t>
        </is>
      </c>
      <c r="B165" s="15" t="n">
        <v>163</v>
      </c>
      <c r="C165" s="16" t="inlineStr">
        <is>
          <t>La identidad visual es consistente</t>
        </is>
      </c>
      <c r="D165" s="16" t="inlineStr">
        <is>
          <t>Manual de marca</t>
        </is>
      </c>
      <c r="E165" s="16" t="inlineStr">
        <is>
          <t>Imagen inconsistente</t>
        </is>
      </c>
      <c r="F165" s="15" t="inlineStr">
        <is>
          <t>Baja</t>
        </is>
      </c>
      <c r="G165" s="17" t="inlineStr">
        <is>
          <t>—</t>
        </is>
      </c>
      <c r="H165" s="15">
        <f>IF(G165="Sí",I165,IF(G165="Parcial",I165*0.5,0))</f>
        <v/>
      </c>
      <c r="I165" s="15">
        <f>IF(F165="Alta",3,IF(F165="Media",2,1))</f>
        <v/>
      </c>
      <c r="J165" s="16" t="inlineStr"/>
    </row>
    <row r="166">
      <c r="A166" s="14" t="inlineStr">
        <is>
          <t>10 · Reputación</t>
        </is>
      </c>
      <c r="B166" s="15" t="n">
        <v>164</v>
      </c>
      <c r="C166" s="16" t="inlineStr">
        <is>
          <t>Un evaluador encontraría credibilidad al buscar la organización</t>
        </is>
      </c>
      <c r="D166" s="16" t="inlineStr">
        <is>
          <t>Búsqueda web</t>
        </is>
      </c>
      <c r="E166" s="16" t="inlineStr">
        <is>
          <t>Rastro digital pobre</t>
        </is>
      </c>
      <c r="F166" s="15" t="inlineStr">
        <is>
          <t>Media</t>
        </is>
      </c>
      <c r="G166" s="17" t="inlineStr">
        <is>
          <t>—</t>
        </is>
      </c>
      <c r="H166" s="15">
        <f>IF(G166="Sí",I166,IF(G166="Parcial",I166*0.5,0))</f>
        <v/>
      </c>
      <c r="I166" s="15">
        <f>IF(F166="Alta",3,IF(F166="Media",2,1))</f>
        <v/>
      </c>
      <c r="J166" s="16" t="inlineStr"/>
    </row>
    <row r="167">
      <c r="A167" s="14" t="inlineStr">
        <is>
          <t>10 · Reputación</t>
        </is>
      </c>
      <c r="B167" s="15" t="n">
        <v>165</v>
      </c>
      <c r="C167" s="16" t="inlineStr">
        <is>
          <t>La organización aparece correctamente en directorios/registros públicos</t>
        </is>
      </c>
      <c r="D167" s="16" t="inlineStr">
        <is>
          <t>Perfil en directorios</t>
        </is>
      </c>
      <c r="E167" s="16" t="inlineStr">
        <is>
          <t>Información pública errónea</t>
        </is>
      </c>
      <c r="F167" s="15" t="inlineStr">
        <is>
          <t>Baja</t>
        </is>
      </c>
      <c r="G167" s="17" t="inlineStr">
        <is>
          <t>—</t>
        </is>
      </c>
      <c r="H167" s="15">
        <f>IF(G167="Sí",I167,IF(G167="Parcial",I167*0.5,0))</f>
        <v/>
      </c>
      <c r="I167" s="15">
        <f>IF(F167="Alta",3,IF(F167="Media",2,1))</f>
        <v/>
      </c>
      <c r="J167" s="16" t="inlineStr"/>
    </row>
    <row r="168">
      <c r="A168" s="14" t="inlineStr">
        <is>
          <t>10 · Reputación</t>
        </is>
      </c>
      <c r="B168" s="15" t="n">
        <v>166</v>
      </c>
      <c r="C168" s="16" t="inlineStr">
        <is>
          <t>Existe material institucional actualizado (brochure, one-pager)</t>
        </is>
      </c>
      <c r="D168" s="16" t="inlineStr">
        <is>
          <t>Material institucional</t>
        </is>
      </c>
      <c r="E168" s="16" t="inlineStr">
        <is>
          <t>Material desactualizado</t>
        </is>
      </c>
      <c r="F168" s="15" t="inlineStr">
        <is>
          <t>Baja</t>
        </is>
      </c>
      <c r="G168" s="17" t="inlineStr">
        <is>
          <t>—</t>
        </is>
      </c>
      <c r="H168" s="15">
        <f>IF(G168="Sí",I168,IF(G168="Parcial",I168*0.5,0))</f>
        <v/>
      </c>
      <c r="I168" s="15">
        <f>IF(F168="Alta",3,IF(F168="Media",2,1))</f>
        <v/>
      </c>
      <c r="J168" s="16" t="inlineStr"/>
    </row>
    <row r="169">
      <c r="A169" s="14" t="inlineStr">
        <is>
          <t>10 · Reputación</t>
        </is>
      </c>
      <c r="B169" s="15" t="n">
        <v>167</v>
      </c>
      <c r="C169" s="16" t="inlineStr">
        <is>
          <t>Se responde de forma profesional a consultas externas</t>
        </is>
      </c>
      <c r="D169" s="16" t="inlineStr">
        <is>
          <t>Protocolo de atención</t>
        </is>
      </c>
      <c r="E169" s="16" t="inlineStr">
        <is>
          <t>Consultas sin respuesta</t>
        </is>
      </c>
      <c r="F169" s="15" t="inlineStr">
        <is>
          <t>Baja</t>
        </is>
      </c>
      <c r="G169" s="17" t="inlineStr">
        <is>
          <t>—</t>
        </is>
      </c>
      <c r="H169" s="15">
        <f>IF(G169="Sí",I169,IF(G169="Parcial",I169*0.5,0))</f>
        <v/>
      </c>
      <c r="I169" s="15">
        <f>IF(F169="Alta",3,IF(F169="Media",2,1))</f>
        <v/>
      </c>
      <c r="J169" s="16" t="inlineStr"/>
    </row>
    <row r="170">
      <c r="A170" s="14" t="inlineStr">
        <is>
          <t>10 · Reputación</t>
        </is>
      </c>
      <c r="B170" s="15" t="n">
        <v>168</v>
      </c>
      <c r="C170" s="16" t="inlineStr">
        <is>
          <t>Hay coherencia entre lo que se comunica y lo que se hace</t>
        </is>
      </c>
      <c r="D170" s="16" t="inlineStr">
        <is>
          <t>Revisión de coherencia</t>
        </is>
      </c>
      <c r="E170" s="16" t="inlineStr">
        <is>
          <t>Mensajes inconsistentes</t>
        </is>
      </c>
      <c r="F170" s="15" t="inlineStr">
        <is>
          <t>Media</t>
        </is>
      </c>
      <c r="G170" s="17" t="inlineStr">
        <is>
          <t>—</t>
        </is>
      </c>
      <c r="H170" s="15">
        <f>IF(G170="Sí",I170,IF(G170="Parcial",I170*0.5,0))</f>
        <v/>
      </c>
      <c r="I170" s="15">
        <f>IF(F170="Alta",3,IF(F170="Media",2,1))</f>
        <v/>
      </c>
      <c r="J170" s="16" t="inlineStr"/>
    </row>
    <row r="171">
      <c r="A171" s="14" t="inlineStr">
        <is>
          <t>10 · Reputación</t>
        </is>
      </c>
      <c r="B171" s="15" t="n">
        <v>169</v>
      </c>
      <c r="C171" s="16" t="inlineStr">
        <is>
          <t>Se gestiona la relación con medios o comunidad cuando corresponde</t>
        </is>
      </c>
      <c r="D171" s="16" t="inlineStr">
        <is>
          <t>Plan de vocería</t>
        </is>
      </c>
      <c r="E171" s="16" t="inlineStr">
        <is>
          <t>Sin gestión de relaciones</t>
        </is>
      </c>
      <c r="F171" s="15" t="inlineStr">
        <is>
          <t>Baja</t>
        </is>
      </c>
      <c r="G171" s="17" t="inlineStr">
        <is>
          <t>—</t>
        </is>
      </c>
      <c r="H171" s="15">
        <f>IF(G171="Sí",I171,IF(G171="Parcial",I171*0.5,0))</f>
        <v/>
      </c>
      <c r="I171" s="15">
        <f>IF(F171="Alta",3,IF(F171="Media",2,1))</f>
        <v/>
      </c>
      <c r="J171" s="16" t="inlineStr"/>
    </row>
    <row r="172">
      <c r="A172" s="14" t="inlineStr">
        <is>
          <t>10 · Reputación</t>
        </is>
      </c>
      <c r="B172" s="15" t="n">
        <v>170</v>
      </c>
      <c r="C172" s="16" t="inlineStr">
        <is>
          <t>La presencia digital no contiene información obsoleta</t>
        </is>
      </c>
      <c r="D172" s="16" t="inlineStr">
        <is>
          <t>Auditoría de sitio</t>
        </is>
      </c>
      <c r="E172" s="16" t="inlineStr">
        <is>
          <t>Contenido caduco publicado</t>
        </is>
      </c>
      <c r="F172" s="15" t="inlineStr">
        <is>
          <t>Baja</t>
        </is>
      </c>
      <c r="G172" s="17" t="inlineStr">
        <is>
          <t>—</t>
        </is>
      </c>
      <c r="H172" s="15">
        <f>IF(G172="Sí",I172,IF(G172="Parcial",I172*0.5,0))</f>
        <v/>
      </c>
      <c r="I172" s="15">
        <f>IF(F172="Alta",3,IF(F172="Media",2,1))</f>
        <v/>
      </c>
      <c r="J172" s="16" t="inlineStr"/>
    </row>
    <row r="173">
      <c r="A173" s="10" t="inlineStr">
        <is>
          <t>11 · Alianzas</t>
        </is>
      </c>
      <c r="B173" s="11" t="n">
        <v>171</v>
      </c>
      <c r="C173" s="12" t="inlineStr">
        <is>
          <t>Existen convenios de colaboración vigentes</t>
        </is>
      </c>
      <c r="D173" s="12" t="inlineStr">
        <is>
          <t>Convenios firmados</t>
        </is>
      </c>
      <c r="E173" s="12" t="inlineStr">
        <is>
          <t>Sin alianzas formales</t>
        </is>
      </c>
      <c r="F173" s="11" t="inlineStr">
        <is>
          <t>Media</t>
        </is>
      </c>
      <c r="G173" s="13" t="inlineStr">
        <is>
          <t>—</t>
        </is>
      </c>
      <c r="H173" s="11">
        <f>IF(G173="Sí",I173,IF(G173="Parcial",I173*0.5,0))</f>
        <v/>
      </c>
      <c r="I173" s="11">
        <f>IF(F173="Alta",3,IF(F173="Media",2,1))</f>
        <v/>
      </c>
      <c r="J173" s="12" t="inlineStr"/>
    </row>
    <row r="174">
      <c r="A174" s="10" t="inlineStr">
        <is>
          <t>11 · Alianzas</t>
        </is>
      </c>
      <c r="B174" s="11" t="n">
        <v>172</v>
      </c>
      <c r="C174" s="12" t="inlineStr">
        <is>
          <t>Se dispone de cartas de apoyo de socios</t>
        </is>
      </c>
      <c r="D174" s="12" t="inlineStr">
        <is>
          <t>Cartas de apoyo</t>
        </is>
      </c>
      <c r="E174" s="12" t="inlineStr">
        <is>
          <t>Sin cartas de apoyo</t>
        </is>
      </c>
      <c r="F174" s="11" t="inlineStr">
        <is>
          <t>Media</t>
        </is>
      </c>
      <c r="G174" s="13" t="inlineStr">
        <is>
          <t>—</t>
        </is>
      </c>
      <c r="H174" s="11">
        <f>IF(G174="Sí",I174,IF(G174="Parcial",I174*0.5,0))</f>
        <v/>
      </c>
      <c r="I174" s="11">
        <f>IF(F174="Alta",3,IF(F174="Media",2,1))</f>
        <v/>
      </c>
      <c r="J174" s="12" t="inlineStr"/>
    </row>
    <row r="175">
      <c r="A175" s="10" t="inlineStr">
        <is>
          <t>11 · Alianzas</t>
        </is>
      </c>
      <c r="B175" s="11" t="n">
        <v>173</v>
      </c>
      <c r="C175" s="12" t="inlineStr">
        <is>
          <t>La organización participa en redes profesionales</t>
        </is>
      </c>
      <c r="D175" s="12" t="inlineStr">
        <is>
          <t>Membresías / redes</t>
        </is>
      </c>
      <c r="E175" s="12" t="inlineStr">
        <is>
          <t>Aislamiento institucional</t>
        </is>
      </c>
      <c r="F175" s="11" t="inlineStr">
        <is>
          <t>Baja</t>
        </is>
      </c>
      <c r="G175" s="13" t="inlineStr">
        <is>
          <t>—</t>
        </is>
      </c>
      <c r="H175" s="11">
        <f>IF(G175="Sí",I175,IF(G175="Parcial",I175*0.5,0))</f>
        <v/>
      </c>
      <c r="I175" s="11">
        <f>IF(F175="Alta",3,IF(F175="Media",2,1))</f>
        <v/>
      </c>
      <c r="J175" s="12" t="inlineStr"/>
    </row>
    <row r="176">
      <c r="A176" s="10" t="inlineStr">
        <is>
          <t>11 · Alianzas</t>
        </is>
      </c>
      <c r="B176" s="11" t="n">
        <v>174</v>
      </c>
      <c r="C176" s="12" t="inlineStr">
        <is>
          <t>Hay socios estratégicos identificados por tipo de proyecto</t>
        </is>
      </c>
      <c r="D176" s="12" t="inlineStr">
        <is>
          <t>Mapa de socios</t>
        </is>
      </c>
      <c r="E176" s="12" t="inlineStr">
        <is>
          <t>Sin socios estratégicos</t>
        </is>
      </c>
      <c r="F176" s="11" t="inlineStr">
        <is>
          <t>Media</t>
        </is>
      </c>
      <c r="G176" s="13" t="inlineStr">
        <is>
          <t>—</t>
        </is>
      </c>
      <c r="H176" s="11">
        <f>IF(G176="Sí",I176,IF(G176="Parcial",I176*0.5,0))</f>
        <v/>
      </c>
      <c r="I176" s="11">
        <f>IF(F176="Alta",3,IF(F176="Media",2,1))</f>
        <v/>
      </c>
      <c r="J176" s="12" t="inlineStr"/>
    </row>
    <row r="177">
      <c r="A177" s="10" t="inlineStr">
        <is>
          <t>11 · Alianzas</t>
        </is>
      </c>
      <c r="B177" s="11" t="n">
        <v>175</v>
      </c>
      <c r="C177" s="12" t="inlineStr">
        <is>
          <t>Existe participación o vínculo comunitario demostrable</t>
        </is>
      </c>
      <c r="D177" s="12" t="inlineStr">
        <is>
          <t>Evidencia comunitaria</t>
        </is>
      </c>
      <c r="E177" s="12" t="inlineStr">
        <is>
          <t>Sin arraigo comunitario</t>
        </is>
      </c>
      <c r="F177" s="11" t="inlineStr">
        <is>
          <t>Media</t>
        </is>
      </c>
      <c r="G177" s="13" t="inlineStr">
        <is>
          <t>—</t>
        </is>
      </c>
      <c r="H177" s="11">
        <f>IF(G177="Sí",I177,IF(G177="Parcial",I177*0.5,0))</f>
        <v/>
      </c>
      <c r="I177" s="11">
        <f>IF(F177="Alta",3,IF(F177="Media",2,1))</f>
        <v/>
      </c>
      <c r="J177" s="12" t="inlineStr"/>
    </row>
    <row r="178">
      <c r="A178" s="10" t="inlineStr">
        <is>
          <t>11 · Alianzas</t>
        </is>
      </c>
      <c r="B178" s="11" t="n">
        <v>176</v>
      </c>
      <c r="C178" s="12" t="inlineStr">
        <is>
          <t>Los acuerdos definen roles y aportes de cada parte</t>
        </is>
      </c>
      <c r="D178" s="12" t="inlineStr">
        <is>
          <t>Acuerdos con roles</t>
        </is>
      </c>
      <c r="E178" s="12" t="inlineStr">
        <is>
          <t>Alianzas ambiguas</t>
        </is>
      </c>
      <c r="F178" s="11" t="inlineStr">
        <is>
          <t>Media</t>
        </is>
      </c>
      <c r="G178" s="13" t="inlineStr">
        <is>
          <t>—</t>
        </is>
      </c>
      <c r="H178" s="11">
        <f>IF(G178="Sí",I178,IF(G178="Parcial",I178*0.5,0))</f>
        <v/>
      </c>
      <c r="I178" s="11">
        <f>IF(F178="Alta",3,IF(F178="Media",2,1))</f>
        <v/>
      </c>
      <c r="J178" s="12" t="inlineStr"/>
    </row>
    <row r="179">
      <c r="A179" s="10" t="inlineStr">
        <is>
          <t>11 · Alianzas</t>
        </is>
      </c>
      <c r="B179" s="11" t="n">
        <v>177</v>
      </c>
      <c r="C179" s="12" t="inlineStr">
        <is>
          <t>Las alianzas aportan capacidades que la organización no tiene</t>
        </is>
      </c>
      <c r="D179" s="12" t="inlineStr">
        <is>
          <t>Análisis de complementariedad</t>
        </is>
      </c>
      <c r="E179" s="12" t="inlineStr">
        <is>
          <t>Alianzas sin valor añadido</t>
        </is>
      </c>
      <c r="F179" s="11" t="inlineStr">
        <is>
          <t>Baja</t>
        </is>
      </c>
      <c r="G179" s="13" t="inlineStr">
        <is>
          <t>—</t>
        </is>
      </c>
      <c r="H179" s="11">
        <f>IF(G179="Sí",I179,IF(G179="Parcial",I179*0.5,0))</f>
        <v/>
      </c>
      <c r="I179" s="11">
        <f>IF(F179="Alta",3,IF(F179="Media",2,1))</f>
        <v/>
      </c>
      <c r="J179" s="12" t="inlineStr"/>
    </row>
    <row r="180">
      <c r="A180" s="10" t="inlineStr">
        <is>
          <t>11 · Alianzas</t>
        </is>
      </c>
      <c r="B180" s="11" t="n">
        <v>178</v>
      </c>
      <c r="C180" s="12" t="inlineStr">
        <is>
          <t>Se mantienen relaciones con financiadores previos</t>
        </is>
      </c>
      <c r="D180" s="12" t="inlineStr">
        <is>
          <t>Registro de relaciones</t>
        </is>
      </c>
      <c r="E180" s="12" t="inlineStr">
        <is>
          <t>Sin relaciones con financiadores</t>
        </is>
      </c>
      <c r="F180" s="11" t="inlineStr">
        <is>
          <t>Media</t>
        </is>
      </c>
      <c r="G180" s="13" t="inlineStr">
        <is>
          <t>—</t>
        </is>
      </c>
      <c r="H180" s="11">
        <f>IF(G180="Sí",I180,IF(G180="Parcial",I180*0.5,0))</f>
        <v/>
      </c>
      <c r="I180" s="11">
        <f>IF(F180="Alta",3,IF(F180="Media",2,1))</f>
        <v/>
      </c>
      <c r="J180" s="12" t="inlineStr"/>
    </row>
    <row r="181">
      <c r="A181" s="10" t="inlineStr">
        <is>
          <t>11 · Alianzas</t>
        </is>
      </c>
      <c r="B181" s="11" t="n">
        <v>179</v>
      </c>
      <c r="C181" s="12" t="inlineStr">
        <is>
          <t>Hay referencias de socios que respaldan la trayectoria</t>
        </is>
      </c>
      <c r="D181" s="12" t="inlineStr">
        <is>
          <t>Referencias de socios</t>
        </is>
      </c>
      <c r="E181" s="12" t="inlineStr">
        <is>
          <t>Sin respaldo externo</t>
        </is>
      </c>
      <c r="F181" s="11" t="inlineStr">
        <is>
          <t>Baja</t>
        </is>
      </c>
      <c r="G181" s="13" t="inlineStr">
        <is>
          <t>—</t>
        </is>
      </c>
      <c r="H181" s="11">
        <f>IF(G181="Sí",I181,IF(G181="Parcial",I181*0.5,0))</f>
        <v/>
      </c>
      <c r="I181" s="11">
        <f>IF(F181="Alta",3,IF(F181="Media",2,1))</f>
        <v/>
      </c>
      <c r="J181" s="12" t="inlineStr"/>
    </row>
    <row r="182">
      <c r="A182" s="10" t="inlineStr">
        <is>
          <t>11 · Alianzas</t>
        </is>
      </c>
      <c r="B182" s="11" t="n">
        <v>180</v>
      </c>
      <c r="C182" s="12" t="inlineStr">
        <is>
          <t>Los acuerdos de alianza están vigentes y firmados</t>
        </is>
      </c>
      <c r="D182" s="12" t="inlineStr">
        <is>
          <t>Acuerdos firmados</t>
        </is>
      </c>
      <c r="E182" s="12" t="inlineStr">
        <is>
          <t>Alianzas vencidas</t>
        </is>
      </c>
      <c r="F182" s="11" t="inlineStr">
        <is>
          <t>Media</t>
        </is>
      </c>
      <c r="G182" s="13" t="inlineStr">
        <is>
          <t>—</t>
        </is>
      </c>
      <c r="H182" s="11">
        <f>IF(G182="Sí",I182,IF(G182="Parcial",I182*0.5,0))</f>
        <v/>
      </c>
      <c r="I182" s="11">
        <f>IF(F182="Alta",3,IF(F182="Media",2,1))</f>
        <v/>
      </c>
      <c r="J182" s="12" t="inlineStr"/>
    </row>
    <row r="183">
      <c r="A183" s="10" t="inlineStr">
        <is>
          <t>11 · Alianzas</t>
        </is>
      </c>
      <c r="B183" s="11" t="n">
        <v>181</v>
      </c>
      <c r="C183" s="12" t="inlineStr">
        <is>
          <t>Se definen responsabilidades de reporte entre socios</t>
        </is>
      </c>
      <c r="D183" s="12" t="inlineStr">
        <is>
          <t>Acuerdo de reporte</t>
        </is>
      </c>
      <c r="E183" s="12" t="inlineStr">
        <is>
          <t>Reportes de socios sin definir</t>
        </is>
      </c>
      <c r="F183" s="11" t="inlineStr">
        <is>
          <t>Media</t>
        </is>
      </c>
      <c r="G183" s="13" t="inlineStr">
        <is>
          <t>—</t>
        </is>
      </c>
      <c r="H183" s="11">
        <f>IF(G183="Sí",I183,IF(G183="Parcial",I183*0.5,0))</f>
        <v/>
      </c>
      <c r="I183" s="11">
        <f>IF(F183="Alta",3,IF(F183="Media",2,1))</f>
        <v/>
      </c>
      <c r="J183" s="12" t="inlineStr"/>
    </row>
    <row r="184">
      <c r="A184" s="10" t="inlineStr">
        <is>
          <t>11 · Alianzas</t>
        </is>
      </c>
      <c r="B184" s="11" t="n">
        <v>182</v>
      </c>
      <c r="C184" s="12" t="inlineStr">
        <is>
          <t>Existe claridad sobre el manejo de subawards a socios</t>
        </is>
      </c>
      <c r="D184" s="12" t="inlineStr">
        <is>
          <t>Política de subawards</t>
        </is>
      </c>
      <c r="E184" s="12" t="inlineStr">
        <is>
          <t>Subawards sin control</t>
        </is>
      </c>
      <c r="F184" s="11" t="inlineStr">
        <is>
          <t>Alta</t>
        </is>
      </c>
      <c r="G184" s="13" t="inlineStr">
        <is>
          <t>—</t>
        </is>
      </c>
      <c r="H184" s="11">
        <f>IF(G184="Sí",I184,IF(G184="Parcial",I184*0.5,0))</f>
        <v/>
      </c>
      <c r="I184" s="11">
        <f>IF(F184="Alta",3,IF(F184="Media",2,1))</f>
        <v/>
      </c>
      <c r="J184" s="12" t="inlineStr"/>
    </row>
    <row r="185">
      <c r="A185" s="10" t="inlineStr">
        <is>
          <t>11 · Alianzas</t>
        </is>
      </c>
      <c r="B185" s="11" t="n">
        <v>183</v>
      </c>
      <c r="C185" s="12" t="inlineStr">
        <is>
          <t>Las alianzas se evalúan por desempeño</t>
        </is>
      </c>
      <c r="D185" s="12" t="inlineStr">
        <is>
          <t>Evaluación de socios</t>
        </is>
      </c>
      <c r="E185" s="12" t="inlineStr">
        <is>
          <t>Socios nunca evaluados</t>
        </is>
      </c>
      <c r="F185" s="11" t="inlineStr">
        <is>
          <t>Baja</t>
        </is>
      </c>
      <c r="G185" s="13" t="inlineStr">
        <is>
          <t>—</t>
        </is>
      </c>
      <c r="H185" s="11">
        <f>IF(G185="Sí",I185,IF(G185="Parcial",I185*0.5,0))</f>
        <v/>
      </c>
      <c r="I185" s="11">
        <f>IF(F185="Alta",3,IF(F185="Media",2,1))</f>
        <v/>
      </c>
      <c r="J185" s="12" t="inlineStr"/>
    </row>
    <row r="186">
      <c r="A186" s="10" t="inlineStr">
        <is>
          <t>11 · Alianzas</t>
        </is>
      </c>
      <c r="B186" s="11" t="n">
        <v>184</v>
      </c>
      <c r="C186" s="12" t="inlineStr">
        <is>
          <t>Hay diversidad de aliados para no depender de uno solo</t>
        </is>
      </c>
      <c r="D186" s="12" t="inlineStr">
        <is>
          <t>Mapa de aliados</t>
        </is>
      </c>
      <c r="E186" s="12" t="inlineStr">
        <is>
          <t>Dependencia de un único socio</t>
        </is>
      </c>
      <c r="F186" s="11" t="inlineStr">
        <is>
          <t>Baja</t>
        </is>
      </c>
      <c r="G186" s="13" t="inlineStr">
        <is>
          <t>—</t>
        </is>
      </c>
      <c r="H186" s="11">
        <f>IF(G186="Sí",I186,IF(G186="Parcial",I186*0.5,0))</f>
        <v/>
      </c>
      <c r="I186" s="11">
        <f>IF(F186="Alta",3,IF(F186="Media",2,1))</f>
        <v/>
      </c>
      <c r="J186" s="12" t="inlineStr"/>
    </row>
    <row r="187">
      <c r="A187" s="10" t="inlineStr">
        <is>
          <t>11 · Alianzas</t>
        </is>
      </c>
      <c r="B187" s="11" t="n">
        <v>185</v>
      </c>
      <c r="C187" s="12" t="inlineStr">
        <is>
          <t>Los aliados comparten estándares de cumplimiento</t>
        </is>
      </c>
      <c r="D187" s="12" t="inlineStr">
        <is>
          <t>Verificación de socios</t>
        </is>
      </c>
      <c r="E187" s="12" t="inlineStr">
        <is>
          <t>Socios de alto riesgo</t>
        </is>
      </c>
      <c r="F187" s="11" t="inlineStr">
        <is>
          <t>Media</t>
        </is>
      </c>
      <c r="G187" s="13" t="inlineStr">
        <is>
          <t>—</t>
        </is>
      </c>
      <c r="H187" s="11">
        <f>IF(G187="Sí",I187,IF(G187="Parcial",I187*0.5,0))</f>
        <v/>
      </c>
      <c r="I187" s="11">
        <f>IF(F187="Alta",3,IF(F187="Media",2,1))</f>
        <v/>
      </c>
      <c r="J187" s="12" t="inlineStr"/>
    </row>
    <row r="188">
      <c r="A188" s="14" t="inlineStr">
        <is>
          <t>12 · Capacidad de Cumplimiento</t>
        </is>
      </c>
      <c r="B188" s="15" t="n">
        <v>186</v>
      </c>
      <c r="C188" s="16" t="inlineStr">
        <is>
          <t>Está designado quién prepararía los informes del grant</t>
        </is>
      </c>
      <c r="D188" s="16" t="inlineStr">
        <is>
          <t>Asignación de rol</t>
        </is>
      </c>
      <c r="E188" s="16" t="inlineStr">
        <is>
          <t>Nadie a cargo de reportes</t>
        </is>
      </c>
      <c r="F188" s="15" t="inlineStr">
        <is>
          <t>Alta</t>
        </is>
      </c>
      <c r="G188" s="17" t="inlineStr">
        <is>
          <t>—</t>
        </is>
      </c>
      <c r="H188" s="15">
        <f>IF(G188="Sí",I188,IF(G188="Parcial",I188*0.5,0))</f>
        <v/>
      </c>
      <c r="I188" s="15">
        <f>IF(F188="Alta",3,IF(F188="Media",2,1))</f>
        <v/>
      </c>
      <c r="J188" s="16" t="inlineStr"/>
    </row>
    <row r="189">
      <c r="A189" s="14" t="inlineStr">
        <is>
          <t>12 · Capacidad de Cumplimiento</t>
        </is>
      </c>
      <c r="B189" s="15" t="n">
        <v>187</v>
      </c>
      <c r="C189" s="16" t="inlineStr">
        <is>
          <t>Está definido quién controlaría el presupuesto</t>
        </is>
      </c>
      <c r="D189" s="16" t="inlineStr">
        <is>
          <t>Rol de control presupuestario</t>
        </is>
      </c>
      <c r="E189" s="16" t="inlineStr">
        <is>
          <t>Sin control de presupuesto</t>
        </is>
      </c>
      <c r="F189" s="15" t="inlineStr">
        <is>
          <t>Alta</t>
        </is>
      </c>
      <c r="G189" s="17" t="inlineStr">
        <is>
          <t>—</t>
        </is>
      </c>
      <c r="H189" s="15">
        <f>IF(G189="Sí",I189,IF(G189="Parcial",I189*0.5,0))</f>
        <v/>
      </c>
      <c r="I189" s="15">
        <f>IF(F189="Alta",3,IF(F189="Media",2,1))</f>
        <v/>
      </c>
      <c r="J189" s="16" t="inlineStr"/>
    </row>
    <row r="190">
      <c r="A190" s="14" t="inlineStr">
        <is>
          <t>12 · Capacidad de Cumplimiento</t>
        </is>
      </c>
      <c r="B190" s="15" t="n">
        <v>188</v>
      </c>
      <c r="C190" s="16" t="inlineStr">
        <is>
          <t>Existe un sistema para registrar gastos con soporte</t>
        </is>
      </c>
      <c r="D190" s="16" t="inlineStr">
        <is>
          <t>Sistema de gastos con soporte</t>
        </is>
      </c>
      <c r="E190" s="16" t="inlineStr">
        <is>
          <t>Gastos sin respaldo</t>
        </is>
      </c>
      <c r="F190" s="15" t="inlineStr">
        <is>
          <t>Alta</t>
        </is>
      </c>
      <c r="G190" s="17" t="inlineStr">
        <is>
          <t>—</t>
        </is>
      </c>
      <c r="H190" s="15">
        <f>IF(G190="Sí",I190,IF(G190="Parcial",I190*0.5,0))</f>
        <v/>
      </c>
      <c r="I190" s="15">
        <f>IF(F190="Alta",3,IF(F190="Media",2,1))</f>
        <v/>
      </c>
      <c r="J190" s="16" t="inlineStr"/>
    </row>
    <row r="191">
      <c r="A191" s="14" t="inlineStr">
        <is>
          <t>12 · Capacidad de Cumplimiento</t>
        </is>
      </c>
      <c r="B191" s="15" t="n">
        <v>189</v>
      </c>
      <c r="C191" s="16" t="inlineStr">
        <is>
          <t>Hay un procedimiento de archivo de documentación</t>
        </is>
      </c>
      <c r="D191" s="16" t="inlineStr">
        <is>
          <t>Procedimiento de archivo</t>
        </is>
      </c>
      <c r="E191" s="16" t="inlineStr">
        <is>
          <t>Documentación dispersa</t>
        </is>
      </c>
      <c r="F191" s="15" t="inlineStr">
        <is>
          <t>Media</t>
        </is>
      </c>
      <c r="G191" s="17" t="inlineStr">
        <is>
          <t>—</t>
        </is>
      </c>
      <c r="H191" s="15">
        <f>IF(G191="Sí",I191,IF(G191="Parcial",I191*0.5,0))</f>
        <v/>
      </c>
      <c r="I191" s="15">
        <f>IF(F191="Alta",3,IF(F191="Media",2,1))</f>
        <v/>
      </c>
      <c r="J191" s="16" t="inlineStr"/>
    </row>
    <row r="192">
      <c r="A192" s="14" t="inlineStr">
        <is>
          <t>12 · Capacidad de Cumplimiento</t>
        </is>
      </c>
      <c r="B192" s="15" t="n">
        <v>190</v>
      </c>
      <c r="C192" s="16" t="inlineStr">
        <is>
          <t>La organización podría responder a una auditoría externa</t>
        </is>
      </c>
      <c r="D192" s="16" t="inlineStr">
        <is>
          <t>Plan de respuesta a auditoría</t>
        </is>
      </c>
      <c r="E192" s="16" t="inlineStr">
        <is>
          <t>Sin capacidad de respuesta</t>
        </is>
      </c>
      <c r="F192" s="15" t="inlineStr">
        <is>
          <t>Alta</t>
        </is>
      </c>
      <c r="G192" s="17" t="inlineStr">
        <is>
          <t>—</t>
        </is>
      </c>
      <c r="H192" s="15">
        <f>IF(G192="Sí",I192,IF(G192="Parcial",I192*0.5,0))</f>
        <v/>
      </c>
      <c r="I192" s="15">
        <f>IF(F192="Alta",3,IF(F192="Media",2,1))</f>
        <v/>
      </c>
      <c r="J192" s="16" t="inlineStr"/>
    </row>
    <row r="193">
      <c r="A193" s="14" t="inlineStr">
        <is>
          <t>12 · Capacidad de Cumplimiento</t>
        </is>
      </c>
      <c r="B193" s="15" t="n">
        <v>191</v>
      </c>
      <c r="C193" s="16" t="inlineStr">
        <is>
          <t>Existen controles internos para prevenir errores y fraudes</t>
        </is>
      </c>
      <c r="D193" s="16" t="inlineStr">
        <is>
          <t>Marco de control interno (COSO/Green Book)</t>
        </is>
      </c>
      <c r="E193" s="16" t="inlineStr">
        <is>
          <t>Sin controles internos</t>
        </is>
      </c>
      <c r="F193" s="15" t="inlineStr">
        <is>
          <t>Alta</t>
        </is>
      </c>
      <c r="G193" s="17" t="inlineStr">
        <is>
          <t>—</t>
        </is>
      </c>
      <c r="H193" s="15">
        <f>IF(G193="Sí",I193,IF(G193="Parcial",I193*0.5,0))</f>
        <v/>
      </c>
      <c r="I193" s="15">
        <f>IF(F193="Alta",3,IF(F193="Media",2,1))</f>
        <v/>
      </c>
      <c r="J193" s="16" t="inlineStr"/>
    </row>
    <row r="194">
      <c r="A194" s="14" t="inlineStr">
        <is>
          <t>12 · Capacidad de Cumplimiento</t>
        </is>
      </c>
      <c r="B194" s="15" t="n">
        <v>192</v>
      </c>
      <c r="C194" s="16" t="inlineStr">
        <is>
          <t>Hay segregación de funciones en el manejo de fondos</t>
        </is>
      </c>
      <c r="D194" s="16" t="inlineStr">
        <is>
          <t>Matriz de segregación</t>
        </is>
      </c>
      <c r="E194" s="16" t="inlineStr">
        <is>
          <t>Una persona maneja todo el ciclo</t>
        </is>
      </c>
      <c r="F194" s="15" t="inlineStr">
        <is>
          <t>Alta</t>
        </is>
      </c>
      <c r="G194" s="17" t="inlineStr">
        <is>
          <t>—</t>
        </is>
      </c>
      <c r="H194" s="15">
        <f>IF(G194="Sí",I194,IF(G194="Parcial",I194*0.5,0))</f>
        <v/>
      </c>
      <c r="I194" s="15">
        <f>IF(F194="Alta",3,IF(F194="Media",2,1))</f>
        <v/>
      </c>
      <c r="J194" s="16" t="inlineStr"/>
    </row>
    <row r="195">
      <c r="A195" s="14" t="inlineStr">
        <is>
          <t>12 · Capacidad de Cumplimiento</t>
        </is>
      </c>
      <c r="B195" s="15" t="n">
        <v>193</v>
      </c>
      <c r="C195" s="16" t="inlineStr">
        <is>
          <t>Se comprende el umbral de Single Audit (US$1.000.000)</t>
        </is>
      </c>
      <c r="D195" s="16" t="inlineStr">
        <is>
          <t>Política de cumplimiento</t>
        </is>
      </c>
      <c r="E195" s="16" t="inlineStr">
        <is>
          <t>Desconoce sus obligaciones de auditoría</t>
        </is>
      </c>
      <c r="F195" s="15" t="inlineStr">
        <is>
          <t>Media</t>
        </is>
      </c>
      <c r="G195" s="17" t="inlineStr">
        <is>
          <t>—</t>
        </is>
      </c>
      <c r="H195" s="15">
        <f>IF(G195="Sí",I195,IF(G195="Parcial",I195*0.5,0))</f>
        <v/>
      </c>
      <c r="I195" s="15">
        <f>IF(F195="Alta",3,IF(F195="Media",2,1))</f>
        <v/>
      </c>
      <c r="J195" s="16" t="inlineStr"/>
    </row>
    <row r="196">
      <c r="A196" s="14" t="inlineStr">
        <is>
          <t>12 · Capacidad de Cumplimiento</t>
        </is>
      </c>
      <c r="B196" s="15" t="n">
        <v>194</v>
      </c>
      <c r="C196" s="16" t="inlineStr">
        <is>
          <t>Se conocen los requisitos de reporte del financiador</t>
        </is>
      </c>
      <c r="D196" s="16" t="inlineStr">
        <is>
          <t>Guía de reportes</t>
        </is>
      </c>
      <c r="E196" s="16" t="inlineStr">
        <is>
          <t>Requisitos no leídos</t>
        </is>
      </c>
      <c r="F196" s="15" t="inlineStr">
        <is>
          <t>Media</t>
        </is>
      </c>
      <c r="G196" s="17" t="inlineStr">
        <is>
          <t>—</t>
        </is>
      </c>
      <c r="H196" s="15">
        <f>IF(G196="Sí",I196,IF(G196="Parcial",I196*0.5,0))</f>
        <v/>
      </c>
      <c r="I196" s="15">
        <f>IF(F196="Alta",3,IF(F196="Media",2,1))</f>
        <v/>
      </c>
      <c r="J196" s="16" t="inlineStr"/>
    </row>
    <row r="197">
      <c r="A197" s="14" t="inlineStr">
        <is>
          <t>12 · Capacidad de Cumplimiento</t>
        </is>
      </c>
      <c r="B197" s="15" t="n">
        <v>195</v>
      </c>
      <c r="C197" s="16" t="inlineStr">
        <is>
          <t>Existe capacidad de rastrear fondos por fuente y por proyecto</t>
        </is>
      </c>
      <c r="D197" s="16" t="inlineStr">
        <is>
          <t>Contabilidad por fondo</t>
        </is>
      </c>
      <c r="E197" s="16" t="inlineStr">
        <is>
          <t>Fondos no rastreables</t>
        </is>
      </c>
      <c r="F197" s="15" t="inlineStr">
        <is>
          <t>Alta</t>
        </is>
      </c>
      <c r="G197" s="17" t="inlineStr">
        <is>
          <t>—</t>
        </is>
      </c>
      <c r="H197" s="15">
        <f>IF(G197="Sí",I197,IF(G197="Parcial",I197*0.5,0))</f>
        <v/>
      </c>
      <c r="I197" s="15">
        <f>IF(F197="Alta",3,IF(F197="Media",2,1))</f>
        <v/>
      </c>
      <c r="J197" s="16" t="inlineStr"/>
    </row>
    <row r="198">
      <c r="A198" s="14" t="inlineStr">
        <is>
          <t>12 · Capacidad de Cumplimiento</t>
        </is>
      </c>
      <c r="B198" s="15" t="n">
        <v>196</v>
      </c>
      <c r="C198" s="16" t="inlineStr">
        <is>
          <t>Hay un calendario de entregables y vencimientos de cumplimiento</t>
        </is>
      </c>
      <c r="D198" s="16" t="inlineStr">
        <is>
          <t>Calendario de cumplimiento</t>
        </is>
      </c>
      <c r="E198" s="16" t="inlineStr">
        <is>
          <t>Sin control de plazos</t>
        </is>
      </c>
      <c r="F198" s="15" t="inlineStr">
        <is>
          <t>Media</t>
        </is>
      </c>
      <c r="G198" s="17" t="inlineStr">
        <is>
          <t>—</t>
        </is>
      </c>
      <c r="H198" s="15">
        <f>IF(G198="Sí",I198,IF(G198="Parcial",I198*0.5,0))</f>
        <v/>
      </c>
      <c r="I198" s="15">
        <f>IF(F198="Alta",3,IF(F198="Media",2,1))</f>
        <v/>
      </c>
      <c r="J198" s="16" t="inlineStr"/>
    </row>
    <row r="199">
      <c r="A199" s="14" t="inlineStr">
        <is>
          <t>12 · Capacidad de Cumplimiento</t>
        </is>
      </c>
      <c r="B199" s="15" t="n">
        <v>197</v>
      </c>
      <c r="C199" s="16" t="inlineStr">
        <is>
          <t>La organización podría administrar responsablemente 1 millón de dólares hoy</t>
        </is>
      </c>
      <c r="D199" s="16" t="inlineStr">
        <is>
          <t>Autoevaluación integral</t>
        </is>
      </c>
      <c r="E199" s="16" t="inlineStr">
        <is>
          <t>No podría administrarlo</t>
        </is>
      </c>
      <c r="F199" s="15" t="inlineStr">
        <is>
          <t>Alta</t>
        </is>
      </c>
      <c r="G199" s="17" t="inlineStr">
        <is>
          <t>—</t>
        </is>
      </c>
      <c r="H199" s="15">
        <f>IF(G199="Sí",I199,IF(G199="Parcial",I199*0.5,0))</f>
        <v/>
      </c>
      <c r="I199" s="15">
        <f>IF(F199="Alta",3,IF(F199="Media",2,1))</f>
        <v/>
      </c>
      <c r="J199" s="16" t="inlineStr"/>
    </row>
    <row r="200">
      <c r="A200" s="14" t="inlineStr">
        <is>
          <t>12 · Capacidad de Cumplimiento</t>
        </is>
      </c>
      <c r="B200" s="15" t="n">
        <v>198</v>
      </c>
      <c r="C200" s="16" t="inlineStr">
        <is>
          <t>Existe capacidad de elaborar reportes financieros federales (si aplica)</t>
        </is>
      </c>
      <c r="D200" s="16" t="inlineStr">
        <is>
          <t>Plantillas de reporte</t>
        </is>
      </c>
      <c r="E200" s="16" t="inlineStr">
        <is>
          <t>Sin capacidad de reporte</t>
        </is>
      </c>
      <c r="F200" s="15" t="inlineStr">
        <is>
          <t>Media</t>
        </is>
      </c>
      <c r="G200" s="17" t="inlineStr">
        <is>
          <t>—</t>
        </is>
      </c>
      <c r="H200" s="15">
        <f>IF(G200="Sí",I200,IF(G200="Parcial",I200*0.5,0))</f>
        <v/>
      </c>
      <c r="I200" s="15">
        <f>IF(F200="Alta",3,IF(F200="Media",2,1))</f>
        <v/>
      </c>
      <c r="J200" s="16" t="inlineStr"/>
    </row>
    <row r="201">
      <c r="A201" s="14" t="inlineStr">
        <is>
          <t>12 · Capacidad de Cumplimiento</t>
        </is>
      </c>
      <c r="B201" s="15" t="n">
        <v>199</v>
      </c>
      <c r="C201" s="16" t="inlineStr">
        <is>
          <t>Se conoce el tratamiento de costos permitidos y no permitidos</t>
        </is>
      </c>
      <c r="D201" s="16" t="inlineStr">
        <is>
          <t>Guía de costos</t>
        </is>
      </c>
      <c r="E201" s="16" t="inlineStr">
        <is>
          <t>Costos no permitidos aplicados</t>
        </is>
      </c>
      <c r="F201" s="15" t="inlineStr">
        <is>
          <t>Alta</t>
        </is>
      </c>
      <c r="G201" s="17" t="inlineStr">
        <is>
          <t>—</t>
        </is>
      </c>
      <c r="H201" s="15">
        <f>IF(G201="Sí",I201,IF(G201="Parcial",I201*0.5,0))</f>
        <v/>
      </c>
      <c r="I201" s="15">
        <f>IF(F201="Alta",3,IF(F201="Media",2,1))</f>
        <v/>
      </c>
      <c r="J201" s="16" t="inlineStr"/>
    </row>
    <row r="202">
      <c r="A202" s="14" t="inlineStr">
        <is>
          <t>12 · Capacidad de Cumplimiento</t>
        </is>
      </c>
      <c r="B202" s="15" t="n">
        <v>200</v>
      </c>
      <c r="C202" s="16" t="inlineStr">
        <is>
          <t>Hay un procedimiento para gestionar modificaciones al award</t>
        </is>
      </c>
      <c r="D202" s="16" t="inlineStr">
        <is>
          <t>Procedimiento de enmiendas</t>
        </is>
      </c>
      <c r="E202" s="16" t="inlineStr">
        <is>
          <t>Cambios sin gestionar</t>
        </is>
      </c>
      <c r="F202" s="15" t="inlineStr">
        <is>
          <t>Media</t>
        </is>
      </c>
      <c r="G202" s="17" t="inlineStr">
        <is>
          <t>—</t>
        </is>
      </c>
      <c r="H202" s="15">
        <f>IF(G202="Sí",I202,IF(G202="Parcial",I202*0.5,0))</f>
        <v/>
      </c>
      <c r="I202" s="15">
        <f>IF(F202="Alta",3,IF(F202="Media",2,1))</f>
        <v/>
      </c>
      <c r="J202" s="16" t="inlineStr"/>
    </row>
    <row r="203">
      <c r="A203" s="14" t="inlineStr">
        <is>
          <t>12 · Capacidad de Cumplimiento</t>
        </is>
      </c>
      <c r="B203" s="15" t="n">
        <v>201</v>
      </c>
      <c r="C203" s="16" t="inlineStr">
        <is>
          <t>Se cumplen los requisitos de retención documental por el plazo exigido</t>
        </is>
      </c>
      <c r="D203" s="16" t="inlineStr">
        <is>
          <t>Política de retención</t>
        </is>
      </c>
      <c r="E203" s="16" t="inlineStr">
        <is>
          <t>Documentos destruidos antes de plazo</t>
        </is>
      </c>
      <c r="F203" s="15" t="inlineStr">
        <is>
          <t>Media</t>
        </is>
      </c>
      <c r="G203" s="17" t="inlineStr">
        <is>
          <t>—</t>
        </is>
      </c>
      <c r="H203" s="15">
        <f>IF(G203="Sí",I203,IF(G203="Parcial",I203*0.5,0))</f>
        <v/>
      </c>
      <c r="I203" s="15">
        <f>IF(F203="Alta",3,IF(F203="Media",2,1))</f>
        <v/>
      </c>
      <c r="J203" s="16" t="inlineStr"/>
    </row>
    <row r="204">
      <c r="A204" s="14" t="inlineStr">
        <is>
          <t>12 · Capacidad de Cumplimiento</t>
        </is>
      </c>
      <c r="B204" s="15" t="n">
        <v>202</v>
      </c>
      <c r="C204" s="16" t="inlineStr">
        <is>
          <t>Existe trazabilidad entre gasto, comprobante y actividad</t>
        </is>
      </c>
      <c r="D204" s="16" t="inlineStr">
        <is>
          <t>Trazabilidad de gasto</t>
        </is>
      </c>
      <c r="E204" s="16" t="inlineStr">
        <is>
          <t>Gastos no trazables</t>
        </is>
      </c>
      <c r="F204" s="15" t="inlineStr">
        <is>
          <t>Alta</t>
        </is>
      </c>
      <c r="G204" s="17" t="inlineStr">
        <is>
          <t>—</t>
        </is>
      </c>
      <c r="H204" s="15">
        <f>IF(G204="Sí",I204,IF(G204="Parcial",I204*0.5,0))</f>
        <v/>
      </c>
      <c r="I204" s="15">
        <f>IF(F204="Alta",3,IF(F204="Media",2,1))</f>
        <v/>
      </c>
      <c r="J204" s="16" t="inlineStr"/>
    </row>
    <row r="205">
      <c r="A205" s="14" t="inlineStr">
        <is>
          <t>12 · Capacidad de Cumplimiento</t>
        </is>
      </c>
      <c r="B205" s="15" t="n">
        <v>203</v>
      </c>
      <c r="C205" s="16" t="inlineStr">
        <is>
          <t>Se gestionan los conflictos de interés durante la ejecución</t>
        </is>
      </c>
      <c r="D205" s="16" t="inlineStr">
        <is>
          <t>Registro de CoI en ejecución</t>
        </is>
      </c>
      <c r="E205" s="16" t="inlineStr">
        <is>
          <t>CoI no gestionados</t>
        </is>
      </c>
      <c r="F205" s="15" t="inlineStr">
        <is>
          <t>Media</t>
        </is>
      </c>
      <c r="G205" s="17" t="inlineStr">
        <is>
          <t>—</t>
        </is>
      </c>
      <c r="H205" s="15">
        <f>IF(G205="Sí",I205,IF(G205="Parcial",I205*0.5,0))</f>
        <v/>
      </c>
      <c r="I205" s="15">
        <f>IF(F205="Alta",3,IF(F205="Media",2,1))</f>
        <v/>
      </c>
      <c r="J205" s="16" t="inlineStr"/>
    </row>
    <row r="206">
      <c r="A206" s="14" t="inlineStr">
        <is>
          <t>12 · Capacidad de Cumplimiento</t>
        </is>
      </c>
      <c r="B206" s="15" t="n">
        <v>204</v>
      </c>
      <c r="C206" s="16" t="inlineStr">
        <is>
          <t>Se conoce el proceso de cierre (close-out) del grant</t>
        </is>
      </c>
      <c r="D206" s="16" t="inlineStr">
        <is>
          <t>Guía de cierre</t>
        </is>
      </c>
      <c r="E206" s="16" t="inlineStr">
        <is>
          <t>Cierre no planificado</t>
        </is>
      </c>
      <c r="F206" s="15" t="inlineStr">
        <is>
          <t>Baja</t>
        </is>
      </c>
      <c r="G206" s="17" t="inlineStr">
        <is>
          <t>—</t>
        </is>
      </c>
      <c r="H206" s="15">
        <f>IF(G206="Sí",I206,IF(G206="Parcial",I206*0.5,0))</f>
        <v/>
      </c>
      <c r="I206" s="15">
        <f>IF(F206="Alta",3,IF(F206="Media",2,1))</f>
        <v/>
      </c>
      <c r="J206" s="16" t="inlineStr"/>
    </row>
  </sheetData>
  <dataValidations count="2">
    <dataValidation sqref="G3:G206" showDropDown="0" showInputMessage="0" showErrorMessage="0" allowBlank="1" type="list">
      <formula1>"Sí,Parcial,No,—"</formula1>
    </dataValidation>
    <dataValidation sqref="F3:F206" showDropDown="0" showInputMessage="0" showErrorMessage="0" allowBlank="1" type="list">
      <formula1>"Alta,Media,Baja"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E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2" customWidth="1" min="3" max="3"/>
    <col width="12" customWidth="1" min="4" max="4"/>
    <col width="18" customWidth="1" min="5" max="5"/>
  </cols>
  <sheetData>
    <row r="2">
      <c r="B2" s="8" t="inlineStr">
        <is>
          <t>THE GRANT PLAYBOOK™ — Resumen de Preparación</t>
        </is>
      </c>
    </row>
    <row r="3">
      <c r="B3" s="3" t="inlineStr">
        <is>
          <t>Grant Readiness Audit™ · cálculo automático</t>
        </is>
      </c>
    </row>
    <row r="5">
      <c r="B5" s="18" t="inlineStr">
        <is>
          <t>Pilar</t>
        </is>
      </c>
      <c r="C5" s="18" t="inlineStr">
        <is>
          <t>Puntos</t>
        </is>
      </c>
      <c r="D5" s="18" t="inlineStr">
        <is>
          <t>Máximo</t>
        </is>
      </c>
      <c r="E5" s="18" t="inlineStr">
        <is>
          <t>Preparación</t>
        </is>
      </c>
    </row>
    <row r="6">
      <c r="B6" s="19" t="inlineStr">
        <is>
          <t>1 · Identidad Legal</t>
        </is>
      </c>
      <c r="C6" s="20">
        <f>SUMIFS(Checklist!$H:$H,Checklist!$A:$A,B6)</f>
        <v/>
      </c>
      <c r="D6" s="20">
        <f>SUMIFS(Checklist!$I:$I,Checklist!$A:$A,B6)</f>
        <v/>
      </c>
      <c r="E6" s="21">
        <f>IFERROR(C6/D6,0)</f>
        <v/>
      </c>
    </row>
    <row r="7">
      <c r="B7" s="22" t="inlineStr">
        <is>
          <t>2 · Gobernanza</t>
        </is>
      </c>
      <c r="C7" s="23">
        <f>SUMIFS(Checklist!$H:$H,Checklist!$A:$A,B7)</f>
        <v/>
      </c>
      <c r="D7" s="23">
        <f>SUMIFS(Checklist!$I:$I,Checklist!$A:$A,B7)</f>
        <v/>
      </c>
      <c r="E7" s="24">
        <f>IFERROR(C7/D7,0)</f>
        <v/>
      </c>
    </row>
    <row r="8">
      <c r="B8" s="19" t="inlineStr">
        <is>
          <t>3 · Salud Financiera</t>
        </is>
      </c>
      <c r="C8" s="20">
        <f>SUMIFS(Checklist!$H:$H,Checklist!$A:$A,B8)</f>
        <v/>
      </c>
      <c r="D8" s="20">
        <f>SUMIFS(Checklist!$I:$I,Checklist!$A:$A,B8)</f>
        <v/>
      </c>
      <c r="E8" s="21">
        <f>IFERROR(C8/D8,0)</f>
        <v/>
      </c>
    </row>
    <row r="9">
      <c r="B9" s="22" t="inlineStr">
        <is>
          <t>4 · Experiencia</t>
        </is>
      </c>
      <c r="C9" s="23">
        <f>SUMIFS(Checklist!$H:$H,Checklist!$A:$A,B9)</f>
        <v/>
      </c>
      <c r="D9" s="23">
        <f>SUMIFS(Checklist!$I:$I,Checklist!$A:$A,B9)</f>
        <v/>
      </c>
      <c r="E9" s="24">
        <f>IFERROR(C9/D9,0)</f>
        <v/>
      </c>
    </row>
    <row r="10">
      <c r="B10" s="19" t="inlineStr">
        <is>
          <t>5 · Equipo</t>
        </is>
      </c>
      <c r="C10" s="20">
        <f>SUMIFS(Checklist!$H:$H,Checklist!$A:$A,B10)</f>
        <v/>
      </c>
      <c r="D10" s="20">
        <f>SUMIFS(Checklist!$I:$I,Checklist!$A:$A,B10)</f>
        <v/>
      </c>
      <c r="E10" s="21">
        <f>IFERROR(C10/D10,0)</f>
        <v/>
      </c>
    </row>
    <row r="11">
      <c r="B11" s="22" t="inlineStr">
        <is>
          <t>6 · Infraestructura</t>
        </is>
      </c>
      <c r="C11" s="23">
        <f>SUMIFS(Checklist!$H:$H,Checklist!$A:$A,B11)</f>
        <v/>
      </c>
      <c r="D11" s="23">
        <f>SUMIFS(Checklist!$I:$I,Checklist!$A:$A,B11)</f>
        <v/>
      </c>
      <c r="E11" s="24">
        <f>IFERROR(C11/D11,0)</f>
        <v/>
      </c>
    </row>
    <row r="12">
      <c r="B12" s="19" t="inlineStr">
        <is>
          <t>7 · Políticas Internas</t>
        </is>
      </c>
      <c r="C12" s="20">
        <f>SUMIFS(Checklist!$H:$H,Checklist!$A:$A,B12)</f>
        <v/>
      </c>
      <c r="D12" s="20">
        <f>SUMIFS(Checklist!$I:$I,Checklist!$A:$A,B12)</f>
        <v/>
      </c>
      <c r="E12" s="21">
        <f>IFERROR(C12/D12,0)</f>
        <v/>
      </c>
    </row>
    <row r="13">
      <c r="B13" s="22" t="inlineStr">
        <is>
          <t>8 · Gestión de Proyectos</t>
        </is>
      </c>
      <c r="C13" s="23">
        <f>SUMIFS(Checklist!$H:$H,Checklist!$A:$A,B13)</f>
        <v/>
      </c>
      <c r="D13" s="23">
        <f>SUMIFS(Checklist!$I:$I,Checklist!$A:$A,B13)</f>
        <v/>
      </c>
      <c r="E13" s="24">
        <f>IFERROR(C13/D13,0)</f>
        <v/>
      </c>
    </row>
    <row r="14">
      <c r="B14" s="19" t="inlineStr">
        <is>
          <t>9 · Medición del Impacto</t>
        </is>
      </c>
      <c r="C14" s="20">
        <f>SUMIFS(Checklist!$H:$H,Checklist!$A:$A,B14)</f>
        <v/>
      </c>
      <c r="D14" s="20">
        <f>SUMIFS(Checklist!$I:$I,Checklist!$A:$A,B14)</f>
        <v/>
      </c>
      <c r="E14" s="21">
        <f>IFERROR(C14/D14,0)</f>
        <v/>
      </c>
    </row>
    <row r="15">
      <c r="B15" s="22" t="inlineStr">
        <is>
          <t>10 · Reputación</t>
        </is>
      </c>
      <c r="C15" s="23">
        <f>SUMIFS(Checklist!$H:$H,Checklist!$A:$A,B15)</f>
        <v/>
      </c>
      <c r="D15" s="23">
        <f>SUMIFS(Checklist!$I:$I,Checklist!$A:$A,B15)</f>
        <v/>
      </c>
      <c r="E15" s="24">
        <f>IFERROR(C15/D15,0)</f>
        <v/>
      </c>
    </row>
    <row r="16">
      <c r="B16" s="19" t="inlineStr">
        <is>
          <t>11 · Alianzas</t>
        </is>
      </c>
      <c r="C16" s="20">
        <f>SUMIFS(Checklist!$H:$H,Checklist!$A:$A,B16)</f>
        <v/>
      </c>
      <c r="D16" s="20">
        <f>SUMIFS(Checklist!$I:$I,Checklist!$A:$A,B16)</f>
        <v/>
      </c>
      <c r="E16" s="21">
        <f>IFERROR(C16/D16,0)</f>
        <v/>
      </c>
    </row>
    <row r="17">
      <c r="B17" s="22" t="inlineStr">
        <is>
          <t>12 · Capacidad de Cumplimiento</t>
        </is>
      </c>
      <c r="C17" s="23">
        <f>SUMIFS(Checklist!$H:$H,Checklist!$A:$A,B17)</f>
        <v/>
      </c>
      <c r="D17" s="23">
        <f>SUMIFS(Checklist!$I:$I,Checklist!$A:$A,B17)</f>
        <v/>
      </c>
      <c r="E17" s="24">
        <f>IFERROR(C17/D17,0)</f>
        <v/>
      </c>
    </row>
    <row r="18">
      <c r="B18" s="25" t="inlineStr">
        <is>
          <t>TOTAL</t>
        </is>
      </c>
      <c r="C18" s="26">
        <f>SUM(C6:C17)</f>
        <v/>
      </c>
      <c r="D18" s="26">
        <f>SUM(D6:D17)</f>
        <v/>
      </c>
      <c r="E18" s="27">
        <f>IFERROR(C18/D18,0)</f>
        <v/>
      </c>
    </row>
    <row r="20">
      <c r="B20" s="28" t="inlineStr">
        <is>
          <t>Equivalente en la escala GRS (0–1.000):</t>
        </is>
      </c>
      <c r="E20" s="29">
        <f>ROUND(E18*1000,0)</f>
        <v/>
      </c>
    </row>
    <row r="21">
      <c r="B21" s="28" t="inlineStr">
        <is>
          <t>Banda de preparación:</t>
        </is>
      </c>
      <c r="E21" s="30">
        <f>IF(E18*1000&gt;=900,"Nivel avanzado",IF(E18*1000&gt;=700,"Bien preparada",IF(E18*1000&gt;=400,"Base en desarrollo","Alto riesgo")))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2026-07-26T11:44:46Z</dcterms:created>
  <dcterms:modified xmlns:dcterms="http://purl.org/dc/terms/" xmlns:xsi="http://www.w3.org/2001/XMLSchema-instance" xsi:type="dcterms:W3CDTF">2026-07-26T11:44:47Z</dcterms:modified>
</cp:coreProperties>
</file>